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840" yWindow="750" windowWidth="15480" windowHeight="9120" activeTab="0"/>
  </bookViews>
  <sheets>
    <sheet name="入力" sheetId="1" r:id="rId1"/>
    <sheet name="印刷" sheetId="2" r:id="rId2"/>
    <sheet name="Sheet1" sheetId="3" state="hidden" r:id="rId3"/>
    <sheet name="対局カードB5" sheetId="4" r:id="rId4"/>
    <sheet name="対局カードA4" sheetId="5" r:id="rId5"/>
    <sheet name="机" sheetId="6" r:id="rId6"/>
    <sheet name="名札" sheetId="7" r:id="rId7"/>
    <sheet name="s" sheetId="8" r:id="rId8"/>
    <sheet name="o" sheetId="9" r:id="rId9"/>
  </sheets>
  <definedNames/>
  <calcPr fullCalcOnLoad="1"/>
</workbook>
</file>

<file path=xl/comments1.xml><?xml version="1.0" encoding="utf-8"?>
<comments xmlns="http://schemas.openxmlformats.org/spreadsheetml/2006/main">
  <authors>
    <author>裏野豊</author>
  </authors>
  <commentList>
    <comment ref="I4" authorId="0">
      <text>
        <r>
          <rPr>
            <b/>
            <sz val="12"/>
            <color indexed="10"/>
            <rFont val="ＭＳ Ｐゴシック"/>
            <family val="3"/>
          </rPr>
          <t>勝ちは1
負けは０</t>
        </r>
      </text>
    </comment>
    <comment ref="H4" authorId="0">
      <text>
        <r>
          <rPr>
            <b/>
            <sz val="12"/>
            <color indexed="10"/>
            <rFont val="ＭＳ Ｐゴシック"/>
            <family val="3"/>
          </rPr>
          <t>相手№</t>
        </r>
      </text>
    </comment>
    <comment ref="E3" authorId="0">
      <text>
        <r>
          <rPr>
            <b/>
            <sz val="12"/>
            <rFont val="ＭＳ Ｐゴシック"/>
            <family val="3"/>
          </rPr>
          <t>選手情報はG列まで</t>
        </r>
      </text>
    </comment>
    <comment ref="C1" authorId="0">
      <text>
        <r>
          <rPr>
            <sz val="12"/>
            <color indexed="10"/>
            <rFont val="ＭＳ Ｐゴシック"/>
            <family val="3"/>
          </rPr>
          <t>　行、列の挿入、削除はしないでください。
　表示、非表示、幅、、高さで調整してください。
　最大１００名、８回戦まで計算できます。
　何も規制はかけていませんので、自由に編集できます。</t>
        </r>
      </text>
    </comment>
  </commentList>
</comments>
</file>

<file path=xl/sharedStrings.xml><?xml version="1.0" encoding="utf-8"?>
<sst xmlns="http://schemas.openxmlformats.org/spreadsheetml/2006/main" count="3015" uniqueCount="90">
  <si>
    <t>選手</t>
  </si>
  <si>
    <t>所属</t>
  </si>
  <si>
    <t>№</t>
  </si>
  <si>
    <t>1回戦</t>
  </si>
  <si>
    <t>2回戦</t>
  </si>
  <si>
    <t>3回戦</t>
  </si>
  <si>
    <t>4回戦</t>
  </si>
  <si>
    <t>5回戦</t>
  </si>
  <si>
    <t>6回戦</t>
  </si>
  <si>
    <t>7回戦</t>
  </si>
  <si>
    <t>8回戦</t>
  </si>
  <si>
    <t>相手</t>
  </si>
  <si>
    <t>勝敗</t>
  </si>
  <si>
    <t>sos</t>
  </si>
  <si>
    <t>sosos</t>
  </si>
  <si>
    <t/>
  </si>
  <si>
    <t>score</t>
  </si>
  <si>
    <t>sos</t>
  </si>
  <si>
    <t>sosos</t>
  </si>
  <si>
    <t>score</t>
  </si>
  <si>
    <t>sos</t>
  </si>
  <si>
    <t>sosos</t>
  </si>
  <si>
    <t>rank</t>
  </si>
  <si>
    <t>rank1</t>
  </si>
  <si>
    <t>sos : sum of the opponent score        sosos : sum of the opponent sos</t>
  </si>
  <si>
    <t>rank1</t>
  </si>
  <si>
    <t>opponent doun</t>
  </si>
  <si>
    <t>opponent up</t>
  </si>
  <si>
    <t>sum</t>
  </si>
  <si>
    <t>sos</t>
  </si>
  <si>
    <t>sosos</t>
  </si>
  <si>
    <t>＃</t>
  </si>
  <si>
    <t>対局№</t>
  </si>
  <si>
    <t>回</t>
  </si>
  <si>
    <t>A1</t>
  </si>
  <si>
    <t>WON</t>
  </si>
  <si>
    <t xml:space="preserve"> WON </t>
  </si>
  <si>
    <t>5t55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</si>
  <si>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</si>
  <si>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</si>
  <si>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</si>
  <si>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</si>
  <si>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</si>
  <si>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</si>
  <si>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</si>
  <si>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</si>
  <si>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</si>
  <si>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</si>
  <si>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</si>
  <si>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</si>
  <si>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</si>
  <si>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</si>
  <si>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</si>
  <si>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</si>
  <si>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</si>
  <si>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</si>
  <si>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</si>
  <si>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</si>
  <si>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</si>
  <si>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</si>
  <si>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</si>
  <si>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</si>
  <si>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</si>
  <si>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</si>
  <si>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</si>
  <si>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</si>
  <si>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</si>
  <si>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大会名</t>
  </si>
  <si>
    <t>D7</t>
  </si>
  <si>
    <t>E1</t>
  </si>
  <si>
    <t>E2</t>
  </si>
  <si>
    <t>E3</t>
  </si>
  <si>
    <t>E4</t>
  </si>
  <si>
    <t>E5</t>
  </si>
  <si>
    <t>E6</t>
  </si>
  <si>
    <t xml:space="preserve"> 年</t>
  </si>
  <si>
    <t>対局カード</t>
  </si>
  <si>
    <t>選手</t>
  </si>
  <si>
    <t>所属2</t>
  </si>
  <si>
    <t>ああ</t>
  </si>
  <si>
    <t>いい</t>
  </si>
  <si>
    <t>うう</t>
  </si>
  <si>
    <t>ええ</t>
  </si>
  <si>
    <t>順位</t>
  </si>
  <si>
    <t>WON : score wins　　　sos : sum of opponent' score        sosos : sum of opponent' sos</t>
  </si>
  <si>
    <t>aa</t>
  </si>
  <si>
    <t>ii</t>
  </si>
  <si>
    <t>uu</t>
  </si>
  <si>
    <t>ee</t>
  </si>
  <si>
    <t>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</si>
</sst>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2"/>
      <name val="ＭＳ Ｐゴシック"/>
      <family val="3"/>
    </font>
    <font>
      <sz val="90"/>
      <name val="ＭＳ Ｐゴシック"/>
      <family val="3"/>
    </font>
    <font>
      <sz val="60"/>
      <name val="ＭＳ Ｐゴシック"/>
      <family val="3"/>
    </font>
    <font>
      <sz val="85"/>
      <name val="ＭＳ Ｐゴシック"/>
      <family val="3"/>
    </font>
    <font>
      <sz val="10.5"/>
      <name val="ＭＳ Ｐゴシック"/>
      <family val="3"/>
    </font>
    <font>
      <sz val="22"/>
      <name val="ＭＳ Ｐ明朝"/>
      <family val="1"/>
    </font>
    <font>
      <sz val="48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28"/>
      <name val="ＭＳ Ｐ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11" xfId="0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33" borderId="10" xfId="0" applyFill="1" applyBorder="1" applyAlignment="1">
      <alignment shrinkToFit="1"/>
    </xf>
    <xf numFmtId="0" fontId="0" fillId="33" borderId="11" xfId="0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0" fontId="0" fillId="33" borderId="15" xfId="0" applyFill="1" applyBorder="1" applyAlignment="1">
      <alignment shrinkToFit="1"/>
    </xf>
    <xf numFmtId="0" fontId="0" fillId="33" borderId="11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0" fontId="0" fillId="0" borderId="13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17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0" fillId="0" borderId="25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7" xfId="0" applyFont="1" applyBorder="1" applyAlignment="1">
      <alignment shrinkToFit="1"/>
    </xf>
    <xf numFmtId="0" fontId="0" fillId="33" borderId="10" xfId="0" applyFont="1" applyFill="1" applyBorder="1" applyAlignment="1">
      <alignment shrinkToFit="1"/>
    </xf>
    <xf numFmtId="0" fontId="0" fillId="0" borderId="0" xfId="0" applyFont="1" applyAlignment="1">
      <alignment shrinkToFit="1"/>
    </xf>
    <xf numFmtId="0" fontId="8" fillId="0" borderId="11" xfId="0" applyFont="1" applyFill="1" applyBorder="1" applyAlignment="1">
      <alignment/>
    </xf>
    <xf numFmtId="0" fontId="4" fillId="34" borderId="17" xfId="0" applyFont="1" applyFill="1" applyBorder="1" applyAlignment="1">
      <alignment horizontal="center" shrinkToFit="1"/>
    </xf>
    <xf numFmtId="0" fontId="8" fillId="34" borderId="14" xfId="0" applyFont="1" applyFill="1" applyBorder="1" applyAlignment="1">
      <alignment/>
    </xf>
    <xf numFmtId="0" fontId="0" fillId="34" borderId="14" xfId="0" applyFill="1" applyBorder="1" applyAlignment="1">
      <alignment shrinkToFit="1"/>
    </xf>
    <xf numFmtId="0" fontId="0" fillId="34" borderId="17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4" borderId="27" xfId="0" applyFill="1" applyBorder="1" applyAlignment="1">
      <alignment shrinkToFit="1"/>
    </xf>
    <xf numFmtId="0" fontId="0" fillId="34" borderId="17" xfId="0" applyFill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horizontal="center"/>
    </xf>
    <xf numFmtId="177" fontId="4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30" xfId="0" applyFont="1" applyBorder="1" applyAlignment="1">
      <alignment vertical="top"/>
    </xf>
    <xf numFmtId="177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shrinkToFit="1"/>
    </xf>
    <xf numFmtId="0" fontId="11" fillId="0" borderId="0" xfId="0" applyFont="1" applyAlignment="1">
      <alignment/>
    </xf>
    <xf numFmtId="0" fontId="13" fillId="0" borderId="0" xfId="0" applyFont="1" applyAlignment="1">
      <alignment shrinkToFit="1"/>
    </xf>
    <xf numFmtId="0" fontId="0" fillId="0" borderId="31" xfId="0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2" fillId="0" borderId="0" xfId="0" applyFont="1" applyAlignment="1">
      <alignment horizontal="left" indent="4"/>
    </xf>
    <xf numFmtId="0" fontId="14" fillId="0" borderId="24" xfId="0" applyFont="1" applyBorder="1" applyAlignment="1">
      <alignment shrinkToFit="1"/>
    </xf>
    <xf numFmtId="0" fontId="14" fillId="0" borderId="16" xfId="0" applyFont="1" applyBorder="1" applyAlignment="1">
      <alignment shrinkToFit="1"/>
    </xf>
    <xf numFmtId="0" fontId="14" fillId="0" borderId="20" xfId="0" applyFont="1" applyBorder="1" applyAlignment="1">
      <alignment shrinkToFit="1"/>
    </xf>
    <xf numFmtId="0" fontId="14" fillId="0" borderId="29" xfId="0" applyFont="1" applyBorder="1" applyAlignment="1">
      <alignment shrinkToFit="1"/>
    </xf>
    <xf numFmtId="0" fontId="14" fillId="0" borderId="0" xfId="0" applyFont="1" applyFill="1" applyAlignment="1">
      <alignment shrinkToFit="1"/>
    </xf>
    <xf numFmtId="0" fontId="14" fillId="0" borderId="0" xfId="0" applyFont="1" applyFill="1" applyAlignment="1">
      <alignment/>
    </xf>
    <xf numFmtId="0" fontId="14" fillId="0" borderId="0" xfId="0" applyFont="1" applyAlignment="1">
      <alignment shrinkToFit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32" xfId="0" applyFont="1" applyBorder="1" applyAlignment="1">
      <alignment shrinkToFit="1"/>
    </xf>
    <xf numFmtId="0" fontId="0" fillId="34" borderId="0" xfId="0" applyFont="1" applyFill="1" applyBorder="1" applyAlignment="1" applyProtection="1">
      <alignment/>
      <protection hidden="1"/>
    </xf>
    <xf numFmtId="0" fontId="0" fillId="0" borderId="14" xfId="0" applyFill="1" applyBorder="1" applyAlignment="1">
      <alignment horizontal="center" shrinkToFit="1"/>
    </xf>
    <xf numFmtId="0" fontId="0" fillId="33" borderId="33" xfId="0" applyFill="1" applyBorder="1" applyAlignment="1">
      <alignment shrinkToFit="1"/>
    </xf>
    <xf numFmtId="0" fontId="0" fillId="33" borderId="34" xfId="0" applyFill="1" applyBorder="1" applyAlignment="1">
      <alignment shrinkToFit="1"/>
    </xf>
    <xf numFmtId="0" fontId="0" fillId="0" borderId="12" xfId="0" applyFill="1" applyBorder="1" applyAlignment="1">
      <alignment horizontal="center" shrinkToFit="1"/>
    </xf>
    <xf numFmtId="0" fontId="0" fillId="0" borderId="35" xfId="0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8" fillId="34" borderId="27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4" fillId="0" borderId="24" xfId="0" applyFont="1" applyBorder="1" applyAlignment="1">
      <alignment horizontal="center" shrinkToFit="1"/>
    </xf>
    <xf numFmtId="0" fontId="14" fillId="0" borderId="16" xfId="0" applyFont="1" applyBorder="1" applyAlignment="1">
      <alignment horizontal="center" shrinkToFit="1"/>
    </xf>
    <xf numFmtId="0" fontId="14" fillId="0" borderId="20" xfId="0" applyFont="1" applyBorder="1" applyAlignment="1">
      <alignment horizontal="center" shrinkToFit="1"/>
    </xf>
    <xf numFmtId="0" fontId="14" fillId="0" borderId="29" xfId="0" applyFont="1" applyBorder="1" applyAlignment="1">
      <alignment horizontal="center" shrinkToFit="1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shrinkToFit="1"/>
    </xf>
    <xf numFmtId="0" fontId="0" fillId="0" borderId="27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25" xfId="0" applyFill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4" xfId="0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8" fillId="34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29" xfId="0" applyFill="1" applyBorder="1" applyAlignment="1">
      <alignment horizontal="center" shrinkToFit="1"/>
    </xf>
    <xf numFmtId="0" fontId="8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3" fillId="35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0" fillId="0" borderId="2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20" fillId="0" borderId="0" xfId="0" applyFont="1" applyAlignment="1">
      <alignment shrinkToFit="1"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14" fillId="0" borderId="12" xfId="0" applyFont="1" applyBorder="1" applyAlignment="1">
      <alignment horizontal="center" shrinkToFit="1"/>
    </xf>
    <xf numFmtId="0" fontId="14" fillId="0" borderId="10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0" fillId="28" borderId="31" xfId="0" applyFill="1" applyBorder="1" applyAlignment="1">
      <alignment horizontal="center" vertical="center" shrinkToFit="1"/>
    </xf>
    <xf numFmtId="0" fontId="0" fillId="28" borderId="35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176" fontId="4" fillId="35" borderId="0" xfId="0" applyNumberFormat="1" applyFont="1" applyFill="1" applyAlignment="1">
      <alignment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28" borderId="36" xfId="0" applyFill="1" applyBorder="1" applyAlignment="1">
      <alignment horizontal="center" vertical="center" shrinkToFit="1"/>
    </xf>
    <xf numFmtId="0" fontId="0" fillId="28" borderId="37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176" fontId="4" fillId="0" borderId="0" xfId="0" applyNumberFormat="1" applyFont="1" applyAlignment="1">
      <alignment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37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0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3.625" style="2" hidden="1" customWidth="1"/>
    <col min="2" max="2" width="3.625" style="29" hidden="1" customWidth="1"/>
    <col min="3" max="3" width="4.50390625" style="29" customWidth="1"/>
    <col min="4" max="4" width="16.625" style="29" customWidth="1"/>
    <col min="5" max="5" width="8.125" style="73" customWidth="1"/>
    <col min="6" max="6" width="5.125" style="73" hidden="1" customWidth="1"/>
    <col min="7" max="7" width="5.125" style="29" hidden="1" customWidth="1"/>
    <col min="8" max="17" width="5.00390625" style="29" customWidth="1"/>
    <col min="18" max="23" width="5.00390625" style="29" hidden="1" customWidth="1"/>
    <col min="24" max="27" width="5.625" style="73" customWidth="1"/>
    <col min="28" max="28" width="4.625" style="29" customWidth="1"/>
    <col min="29" max="29" width="6.50390625" style="30" customWidth="1"/>
    <col min="30" max="42" width="9.00390625" style="30" customWidth="1"/>
    <col min="43" max="43" width="4.625" style="29" customWidth="1"/>
    <col min="44" max="16384" width="9.00390625" style="29" customWidth="1"/>
  </cols>
  <sheetData>
    <row r="1" spans="1:27" s="28" customFormat="1" ht="21" customHeight="1">
      <c r="A1" s="3"/>
      <c r="C1" s="216"/>
      <c r="D1" s="156" t="s">
        <v>67</v>
      </c>
      <c r="E1" s="74"/>
      <c r="F1" s="74"/>
      <c r="X1" s="190">
        <v>42812</v>
      </c>
      <c r="Y1" s="190"/>
      <c r="Z1" s="190"/>
      <c r="AA1" s="75"/>
    </row>
    <row r="2" spans="1:27" s="28" customFormat="1" ht="9" customHeight="1">
      <c r="A2" s="3"/>
      <c r="E2" s="74"/>
      <c r="F2" s="74"/>
      <c r="X2" s="74"/>
      <c r="Y2" s="74"/>
      <c r="Z2" s="74"/>
      <c r="AA2" s="74"/>
    </row>
    <row r="3" spans="1:27" ht="13.5">
      <c r="A3" s="186" t="s">
        <v>31</v>
      </c>
      <c r="B3" s="186"/>
      <c r="C3" s="186" t="s">
        <v>2</v>
      </c>
      <c r="D3" s="186" t="s">
        <v>77</v>
      </c>
      <c r="E3" s="186" t="s">
        <v>89</v>
      </c>
      <c r="F3" s="186" t="s">
        <v>78</v>
      </c>
      <c r="G3" s="193" t="s">
        <v>78</v>
      </c>
      <c r="H3" s="188" t="s">
        <v>3</v>
      </c>
      <c r="I3" s="189"/>
      <c r="J3" s="188" t="s">
        <v>4</v>
      </c>
      <c r="K3" s="189"/>
      <c r="L3" s="188" t="s">
        <v>5</v>
      </c>
      <c r="M3" s="189"/>
      <c r="N3" s="188" t="s">
        <v>6</v>
      </c>
      <c r="O3" s="189"/>
      <c r="P3" s="188" t="s">
        <v>7</v>
      </c>
      <c r="Q3" s="189"/>
      <c r="R3" s="197" t="s">
        <v>8</v>
      </c>
      <c r="S3" s="198"/>
      <c r="T3" s="197" t="s">
        <v>9</v>
      </c>
      <c r="U3" s="198"/>
      <c r="V3" s="197" t="s">
        <v>10</v>
      </c>
      <c r="W3" s="198"/>
      <c r="X3" s="195" t="s">
        <v>35</v>
      </c>
      <c r="Y3" s="191" t="s">
        <v>13</v>
      </c>
      <c r="Z3" s="191" t="s">
        <v>14</v>
      </c>
      <c r="AA3" s="191" t="s">
        <v>83</v>
      </c>
    </row>
    <row r="4" spans="1:27" ht="14.25" thickBot="1">
      <c r="A4" s="187"/>
      <c r="B4" s="187"/>
      <c r="C4" s="187"/>
      <c r="D4" s="187"/>
      <c r="E4" s="187"/>
      <c r="F4" s="187"/>
      <c r="G4" s="194"/>
      <c r="H4" s="60" t="s">
        <v>11</v>
      </c>
      <c r="I4" s="40" t="s">
        <v>12</v>
      </c>
      <c r="J4" s="60" t="s">
        <v>11</v>
      </c>
      <c r="K4" s="40" t="s">
        <v>12</v>
      </c>
      <c r="L4" s="60" t="s">
        <v>11</v>
      </c>
      <c r="M4" s="40" t="s">
        <v>12</v>
      </c>
      <c r="N4" s="60" t="s">
        <v>11</v>
      </c>
      <c r="O4" s="40" t="s">
        <v>12</v>
      </c>
      <c r="P4" s="60" t="s">
        <v>11</v>
      </c>
      <c r="Q4" s="40" t="s">
        <v>12</v>
      </c>
      <c r="R4" s="66" t="s">
        <v>11</v>
      </c>
      <c r="S4" s="36" t="s">
        <v>12</v>
      </c>
      <c r="T4" s="66" t="s">
        <v>11</v>
      </c>
      <c r="U4" s="36" t="s">
        <v>12</v>
      </c>
      <c r="V4" s="66" t="s">
        <v>11</v>
      </c>
      <c r="W4" s="36" t="s">
        <v>12</v>
      </c>
      <c r="X4" s="196"/>
      <c r="Y4" s="192"/>
      <c r="Z4" s="192"/>
      <c r="AA4" s="192"/>
    </row>
    <row r="5" spans="1:35" ht="24.75" customHeight="1">
      <c r="A5" s="119">
        <v>1</v>
      </c>
      <c r="B5" s="117">
        <v>1</v>
      </c>
      <c r="C5" s="44">
        <v>1</v>
      </c>
      <c r="D5" s="140" t="s">
        <v>79</v>
      </c>
      <c r="E5" s="137" t="s">
        <v>85</v>
      </c>
      <c r="F5" s="136"/>
      <c r="G5" s="43"/>
      <c r="H5" s="65"/>
      <c r="I5" s="43"/>
      <c r="J5" s="123"/>
      <c r="K5" s="124"/>
      <c r="L5" s="123"/>
      <c r="M5" s="124"/>
      <c r="N5" s="123"/>
      <c r="O5" s="124"/>
      <c r="P5" s="62"/>
      <c r="Q5" s="4"/>
      <c r="R5" s="62"/>
      <c r="S5" s="4"/>
      <c r="T5" s="62"/>
      <c r="U5" s="4"/>
      <c r="V5" s="62"/>
      <c r="W5" s="4"/>
      <c r="X5" s="114">
        <v>0</v>
      </c>
      <c r="Y5" s="134">
        <v>0</v>
      </c>
      <c r="Z5" s="134">
        <v>0</v>
      </c>
      <c r="AA5" s="134">
        <v>1</v>
      </c>
      <c r="AD5" s="148"/>
      <c r="AE5" s="149"/>
      <c r="AF5" s="150"/>
      <c r="AG5" s="149"/>
      <c r="AH5" s="149"/>
      <c r="AI5" s="149"/>
    </row>
    <row r="6" spans="1:32" ht="24.75" customHeight="1">
      <c r="A6" s="120">
        <v>2</v>
      </c>
      <c r="B6" s="117">
        <v>2</v>
      </c>
      <c r="C6" s="33">
        <v>2</v>
      </c>
      <c r="D6" s="182" t="s">
        <v>80</v>
      </c>
      <c r="E6" s="137" t="s">
        <v>86</v>
      </c>
      <c r="F6" s="134"/>
      <c r="G6" s="4"/>
      <c r="H6" s="62"/>
      <c r="I6" s="4"/>
      <c r="J6" s="62"/>
      <c r="K6" s="4"/>
      <c r="L6" s="62"/>
      <c r="M6" s="4"/>
      <c r="N6" s="62"/>
      <c r="O6" s="4"/>
      <c r="P6" s="62"/>
      <c r="Q6" s="4"/>
      <c r="R6" s="62"/>
      <c r="S6" s="4"/>
      <c r="T6" s="62"/>
      <c r="U6" s="4"/>
      <c r="V6" s="62"/>
      <c r="W6" s="4"/>
      <c r="X6" s="114">
        <v>0</v>
      </c>
      <c r="Y6" s="134">
        <v>0</v>
      </c>
      <c r="Z6" s="134">
        <v>0</v>
      </c>
      <c r="AA6" s="134">
        <v>1</v>
      </c>
      <c r="AF6" s="74"/>
    </row>
    <row r="7" spans="1:35" ht="24.75" customHeight="1">
      <c r="A7" s="120">
        <v>3</v>
      </c>
      <c r="B7" s="117">
        <v>3</v>
      </c>
      <c r="C7" s="33">
        <v>3</v>
      </c>
      <c r="D7" s="138" t="s">
        <v>81</v>
      </c>
      <c r="E7" s="137" t="s">
        <v>87</v>
      </c>
      <c r="F7" s="134"/>
      <c r="G7" s="4"/>
      <c r="H7" s="61"/>
      <c r="I7" s="4"/>
      <c r="J7" s="62"/>
      <c r="K7" s="4"/>
      <c r="L7" s="62"/>
      <c r="M7" s="4"/>
      <c r="N7" s="62"/>
      <c r="O7" s="4"/>
      <c r="P7" s="62"/>
      <c r="Q7" s="4"/>
      <c r="R7" s="62"/>
      <c r="S7" s="4"/>
      <c r="T7" s="62"/>
      <c r="U7" s="4"/>
      <c r="V7" s="62"/>
      <c r="W7" s="4"/>
      <c r="X7" s="114">
        <v>0</v>
      </c>
      <c r="Y7" s="134">
        <v>0</v>
      </c>
      <c r="Z7" s="134">
        <v>0</v>
      </c>
      <c r="AA7" s="134">
        <v>1</v>
      </c>
      <c r="AD7" s="148"/>
      <c r="AE7" s="149"/>
      <c r="AF7" s="150"/>
      <c r="AG7" s="149"/>
      <c r="AH7" s="149"/>
      <c r="AI7" s="149"/>
    </row>
    <row r="8" spans="1:35" ht="24.75" customHeight="1" thickBot="1">
      <c r="A8" s="121">
        <v>4</v>
      </c>
      <c r="B8" s="118">
        <v>4</v>
      </c>
      <c r="C8" s="31">
        <v>4</v>
      </c>
      <c r="D8" s="139" t="s">
        <v>82</v>
      </c>
      <c r="E8" s="38" t="s">
        <v>88</v>
      </c>
      <c r="F8" s="135"/>
      <c r="G8" s="32"/>
      <c r="H8" s="143"/>
      <c r="I8" s="32"/>
      <c r="J8" s="63"/>
      <c r="K8" s="32"/>
      <c r="L8" s="63"/>
      <c r="M8" s="32"/>
      <c r="N8" s="63"/>
      <c r="O8" s="32"/>
      <c r="P8" s="63"/>
      <c r="Q8" s="32"/>
      <c r="R8" s="63"/>
      <c r="S8" s="32"/>
      <c r="T8" s="63"/>
      <c r="U8" s="32"/>
      <c r="V8" s="63"/>
      <c r="W8" s="32"/>
      <c r="X8" s="35">
        <v>0</v>
      </c>
      <c r="Y8" s="135">
        <v>0</v>
      </c>
      <c r="Z8" s="135">
        <v>0</v>
      </c>
      <c r="AA8" s="135">
        <v>1</v>
      </c>
      <c r="AD8" s="148"/>
      <c r="AE8" s="149"/>
      <c r="AF8" s="150"/>
      <c r="AG8" s="149"/>
      <c r="AH8" s="149"/>
      <c r="AI8" s="149"/>
    </row>
    <row r="9" spans="1:32" ht="24.75" customHeight="1">
      <c r="A9" s="119">
        <v>5</v>
      </c>
      <c r="B9" s="117">
        <v>5</v>
      </c>
      <c r="C9" s="44">
        <v>5</v>
      </c>
      <c r="D9" s="140"/>
      <c r="E9" s="141"/>
      <c r="F9" s="136"/>
      <c r="G9" s="43"/>
      <c r="H9" s="123"/>
      <c r="I9" s="43"/>
      <c r="J9" s="123"/>
      <c r="K9" s="124"/>
      <c r="L9" s="123"/>
      <c r="M9" s="124"/>
      <c r="N9" s="123"/>
      <c r="O9" s="124"/>
      <c r="P9" s="65"/>
      <c r="Q9" s="43"/>
      <c r="R9" s="65"/>
      <c r="S9" s="43"/>
      <c r="T9" s="65"/>
      <c r="U9" s="43"/>
      <c r="V9" s="65"/>
      <c r="W9" s="43"/>
      <c r="X9" s="132">
        <v>0</v>
      </c>
      <c r="Y9" s="136">
        <v>0</v>
      </c>
      <c r="Z9" s="136">
        <v>0</v>
      </c>
      <c r="AA9" s="136">
        <v>1</v>
      </c>
      <c r="AF9" s="74"/>
    </row>
    <row r="10" spans="1:35" ht="24.75" customHeight="1">
      <c r="A10" s="120">
        <v>6</v>
      </c>
      <c r="B10" s="117">
        <v>6</v>
      </c>
      <c r="C10" s="33">
        <v>6</v>
      </c>
      <c r="D10" s="138"/>
      <c r="E10" s="137"/>
      <c r="F10" s="134"/>
      <c r="G10" s="4"/>
      <c r="H10" s="62"/>
      <c r="I10" s="4"/>
      <c r="J10" s="62"/>
      <c r="K10" s="4"/>
      <c r="L10" s="62"/>
      <c r="M10" s="4"/>
      <c r="N10" s="62"/>
      <c r="O10" s="4"/>
      <c r="P10" s="62"/>
      <c r="Q10" s="4"/>
      <c r="R10" s="62"/>
      <c r="S10" s="4"/>
      <c r="T10" s="62"/>
      <c r="U10" s="4"/>
      <c r="V10" s="62"/>
      <c r="W10" s="4"/>
      <c r="X10" s="114">
        <v>0</v>
      </c>
      <c r="Y10" s="134">
        <v>0</v>
      </c>
      <c r="Z10" s="134">
        <v>0</v>
      </c>
      <c r="AA10" s="134">
        <v>1</v>
      </c>
      <c r="AD10" s="148"/>
      <c r="AE10" s="149"/>
      <c r="AF10" s="150"/>
      <c r="AG10" s="149"/>
      <c r="AH10" s="149"/>
      <c r="AI10" s="149"/>
    </row>
    <row r="11" spans="1:35" ht="24.75" customHeight="1">
      <c r="A11" s="120">
        <v>7</v>
      </c>
      <c r="B11" s="117">
        <v>7</v>
      </c>
      <c r="C11" s="25">
        <v>7</v>
      </c>
      <c r="D11" s="105"/>
      <c r="E11" s="137"/>
      <c r="F11" s="134"/>
      <c r="G11" s="4"/>
      <c r="H11" s="62"/>
      <c r="I11" s="4"/>
      <c r="J11" s="62"/>
      <c r="K11" s="4"/>
      <c r="L11" s="62"/>
      <c r="M11" s="4"/>
      <c r="N11" s="62"/>
      <c r="O11" s="4"/>
      <c r="P11" s="62"/>
      <c r="Q11" s="4"/>
      <c r="R11" s="62"/>
      <c r="S11" s="4"/>
      <c r="T11" s="62"/>
      <c r="U11" s="4"/>
      <c r="V11" s="62"/>
      <c r="W11" s="4"/>
      <c r="X11" s="114">
        <v>0</v>
      </c>
      <c r="Y11" s="134">
        <v>0</v>
      </c>
      <c r="Z11" s="134">
        <v>0</v>
      </c>
      <c r="AA11" s="134">
        <v>1</v>
      </c>
      <c r="AD11" s="148"/>
      <c r="AE11" s="149"/>
      <c r="AF11" s="150"/>
      <c r="AG11" s="149"/>
      <c r="AH11" s="149"/>
      <c r="AI11" s="149"/>
    </row>
    <row r="12" spans="1:35" ht="24.75" customHeight="1" thickBot="1">
      <c r="A12" s="121">
        <v>8</v>
      </c>
      <c r="B12" s="118">
        <v>8</v>
      </c>
      <c r="C12" s="31">
        <v>8</v>
      </c>
      <c r="D12" s="153"/>
      <c r="E12" s="38"/>
      <c r="F12" s="135"/>
      <c r="G12" s="32"/>
      <c r="H12" s="63"/>
      <c r="I12" s="32"/>
      <c r="J12" s="63"/>
      <c r="K12" s="32"/>
      <c r="L12" s="63"/>
      <c r="M12" s="32"/>
      <c r="N12" s="63"/>
      <c r="O12" s="32"/>
      <c r="P12" s="63"/>
      <c r="Q12" s="32"/>
      <c r="R12" s="63"/>
      <c r="S12" s="32"/>
      <c r="T12" s="63"/>
      <c r="U12" s="32"/>
      <c r="V12" s="63"/>
      <c r="W12" s="32"/>
      <c r="X12" s="35">
        <v>0</v>
      </c>
      <c r="Y12" s="135">
        <v>0</v>
      </c>
      <c r="Z12" s="135">
        <v>0</v>
      </c>
      <c r="AA12" s="135">
        <v>1</v>
      </c>
      <c r="AD12" s="148"/>
      <c r="AE12" s="149"/>
      <c r="AF12" s="150"/>
      <c r="AG12" s="149"/>
      <c r="AH12" s="149"/>
      <c r="AI12" s="149"/>
    </row>
    <row r="13" spans="1:35" ht="24.75" customHeight="1">
      <c r="A13" s="119">
        <v>9</v>
      </c>
      <c r="B13" s="117">
        <v>9</v>
      </c>
      <c r="C13" s="33">
        <v>9</v>
      </c>
      <c r="D13" s="142"/>
      <c r="E13" s="141"/>
      <c r="F13" s="136"/>
      <c r="G13" s="43"/>
      <c r="H13" s="65"/>
      <c r="I13" s="34"/>
      <c r="J13" s="64"/>
      <c r="K13" s="34"/>
      <c r="L13" s="64"/>
      <c r="M13" s="34"/>
      <c r="N13" s="64"/>
      <c r="O13" s="34"/>
      <c r="P13" s="64"/>
      <c r="Q13" s="34"/>
      <c r="R13" s="64"/>
      <c r="S13" s="34"/>
      <c r="T13" s="64"/>
      <c r="U13" s="34"/>
      <c r="V13" s="64"/>
      <c r="W13" s="34"/>
      <c r="X13" s="133">
        <v>0</v>
      </c>
      <c r="Y13" s="117">
        <v>0</v>
      </c>
      <c r="Z13" s="117">
        <v>0</v>
      </c>
      <c r="AA13" s="117">
        <v>1</v>
      </c>
      <c r="AD13" s="148"/>
      <c r="AE13" s="149"/>
      <c r="AF13" s="150"/>
      <c r="AG13" s="149"/>
      <c r="AH13" s="149"/>
      <c r="AI13" s="149"/>
    </row>
    <row r="14" spans="1:35" ht="24.75" customHeight="1">
      <c r="A14" s="120">
        <v>10</v>
      </c>
      <c r="B14" s="117">
        <v>10</v>
      </c>
      <c r="C14" s="25">
        <v>10</v>
      </c>
      <c r="D14" s="144"/>
      <c r="E14" s="137"/>
      <c r="F14" s="134"/>
      <c r="G14" s="4"/>
      <c r="H14" s="62"/>
      <c r="I14" s="59"/>
      <c r="J14" s="62"/>
      <c r="K14" s="4"/>
      <c r="L14" s="62"/>
      <c r="M14" s="4"/>
      <c r="N14" s="62"/>
      <c r="O14" s="4"/>
      <c r="P14" s="62"/>
      <c r="Q14" s="4"/>
      <c r="R14" s="62"/>
      <c r="S14" s="4"/>
      <c r="T14" s="62"/>
      <c r="U14" s="4"/>
      <c r="V14" s="62"/>
      <c r="W14" s="4"/>
      <c r="X14" s="114">
        <v>0</v>
      </c>
      <c r="Y14" s="134">
        <v>0</v>
      </c>
      <c r="Z14" s="134">
        <v>0</v>
      </c>
      <c r="AA14" s="134">
        <v>1</v>
      </c>
      <c r="AD14" s="148"/>
      <c r="AE14" s="149"/>
      <c r="AF14" s="150"/>
      <c r="AG14" s="149"/>
      <c r="AH14" s="149"/>
      <c r="AI14" s="149"/>
    </row>
    <row r="15" spans="1:35" ht="24.75" customHeight="1">
      <c r="A15" s="120">
        <v>11</v>
      </c>
      <c r="B15" s="117">
        <v>11</v>
      </c>
      <c r="C15" s="25">
        <v>11</v>
      </c>
      <c r="D15" s="138"/>
      <c r="E15" s="137"/>
      <c r="F15" s="134"/>
      <c r="G15" s="4"/>
      <c r="H15" s="62"/>
      <c r="I15" s="4"/>
      <c r="J15" s="62"/>
      <c r="K15" s="4"/>
      <c r="L15" s="62"/>
      <c r="M15" s="4"/>
      <c r="N15" s="62"/>
      <c r="O15" s="4"/>
      <c r="P15" s="62"/>
      <c r="Q15" s="4"/>
      <c r="R15" s="62"/>
      <c r="S15" s="4"/>
      <c r="T15" s="62"/>
      <c r="U15" s="4"/>
      <c r="V15" s="62"/>
      <c r="W15" s="4"/>
      <c r="X15" s="114">
        <v>0</v>
      </c>
      <c r="Y15" s="134">
        <v>0</v>
      </c>
      <c r="Z15" s="134">
        <v>0</v>
      </c>
      <c r="AA15" s="134">
        <v>1</v>
      </c>
      <c r="AD15" s="148"/>
      <c r="AE15" s="149"/>
      <c r="AF15" s="150"/>
      <c r="AG15" s="149"/>
      <c r="AH15" s="149"/>
      <c r="AI15" s="149"/>
    </row>
    <row r="16" spans="1:35" ht="24.75" customHeight="1" thickBot="1">
      <c r="A16" s="121">
        <v>12</v>
      </c>
      <c r="B16" s="118">
        <v>12</v>
      </c>
      <c r="C16" s="145">
        <v>12</v>
      </c>
      <c r="D16" s="159"/>
      <c r="E16" s="160"/>
      <c r="F16" s="135"/>
      <c r="G16" s="32"/>
      <c r="H16" s="143"/>
      <c r="I16" s="32"/>
      <c r="J16" s="143"/>
      <c r="K16" s="146"/>
      <c r="L16" s="143"/>
      <c r="M16" s="146"/>
      <c r="N16" s="143"/>
      <c r="O16" s="146"/>
      <c r="P16" s="63"/>
      <c r="Q16" s="32"/>
      <c r="R16" s="63"/>
      <c r="S16" s="32"/>
      <c r="T16" s="63"/>
      <c r="U16" s="32"/>
      <c r="V16" s="63"/>
      <c r="W16" s="32"/>
      <c r="X16" s="35">
        <v>0</v>
      </c>
      <c r="Y16" s="135">
        <v>0</v>
      </c>
      <c r="Z16" s="135">
        <v>0</v>
      </c>
      <c r="AA16" s="135">
        <v>1</v>
      </c>
      <c r="AD16" s="148"/>
      <c r="AE16" s="149"/>
      <c r="AF16" s="150"/>
      <c r="AG16" s="149"/>
      <c r="AH16" s="149"/>
      <c r="AI16" s="149"/>
    </row>
    <row r="17" spans="1:35" ht="24.75" customHeight="1">
      <c r="A17" s="119">
        <v>13</v>
      </c>
      <c r="B17" s="117">
        <v>13</v>
      </c>
      <c r="C17" s="33">
        <v>13</v>
      </c>
      <c r="D17" s="142"/>
      <c r="E17" s="141"/>
      <c r="F17" s="136"/>
      <c r="G17" s="43"/>
      <c r="H17" s="123"/>
      <c r="I17" s="165"/>
      <c r="J17" s="64"/>
      <c r="K17" s="34"/>
      <c r="L17" s="64"/>
      <c r="M17" s="34"/>
      <c r="N17" s="64"/>
      <c r="O17" s="34"/>
      <c r="P17" s="64"/>
      <c r="Q17" s="34"/>
      <c r="R17" s="64"/>
      <c r="S17" s="34"/>
      <c r="T17" s="64"/>
      <c r="U17" s="34"/>
      <c r="V17" s="64"/>
      <c r="W17" s="34"/>
      <c r="X17" s="133">
        <v>0</v>
      </c>
      <c r="Y17" s="117">
        <v>0</v>
      </c>
      <c r="Z17" s="117">
        <v>0</v>
      </c>
      <c r="AA17" s="117">
        <v>1</v>
      </c>
      <c r="AD17" s="148"/>
      <c r="AE17" s="149"/>
      <c r="AF17" s="150"/>
      <c r="AG17" s="149"/>
      <c r="AH17" s="149"/>
      <c r="AI17" s="149"/>
    </row>
    <row r="18" spans="1:35" ht="24.75" customHeight="1">
      <c r="A18" s="120">
        <v>14</v>
      </c>
      <c r="B18" s="117">
        <v>14</v>
      </c>
      <c r="C18" s="25">
        <v>14</v>
      </c>
      <c r="D18" s="138"/>
      <c r="E18" s="137"/>
      <c r="F18" s="134"/>
      <c r="G18" s="4"/>
      <c r="H18" s="62"/>
      <c r="I18" s="4"/>
      <c r="J18" s="62"/>
      <c r="K18" s="4"/>
      <c r="L18" s="62"/>
      <c r="M18" s="4"/>
      <c r="N18" s="62"/>
      <c r="O18" s="4"/>
      <c r="P18" s="62"/>
      <c r="Q18" s="4"/>
      <c r="R18" s="62"/>
      <c r="S18" s="4"/>
      <c r="T18" s="62"/>
      <c r="U18" s="4"/>
      <c r="V18" s="62"/>
      <c r="W18" s="4"/>
      <c r="X18" s="114">
        <v>0</v>
      </c>
      <c r="Y18" s="134">
        <v>0</v>
      </c>
      <c r="Z18" s="134">
        <v>0</v>
      </c>
      <c r="AA18" s="134">
        <v>1</v>
      </c>
      <c r="AD18" s="148"/>
      <c r="AE18" s="149"/>
      <c r="AF18" s="150"/>
      <c r="AG18" s="149"/>
      <c r="AH18" s="149"/>
      <c r="AI18" s="149"/>
    </row>
    <row r="19" spans="1:35" ht="24.75" customHeight="1">
      <c r="A19" s="120">
        <v>15</v>
      </c>
      <c r="B19" s="117">
        <v>15</v>
      </c>
      <c r="C19" s="25">
        <v>15</v>
      </c>
      <c r="D19" s="144"/>
      <c r="E19" s="137"/>
      <c r="F19" s="134"/>
      <c r="G19" s="4"/>
      <c r="H19" s="61"/>
      <c r="I19" s="59"/>
      <c r="J19" s="62"/>
      <c r="K19" s="4"/>
      <c r="L19" s="62"/>
      <c r="M19" s="4"/>
      <c r="N19" s="62"/>
      <c r="O19" s="4"/>
      <c r="P19" s="62"/>
      <c r="Q19" s="4"/>
      <c r="R19" s="62"/>
      <c r="S19" s="4"/>
      <c r="T19" s="62"/>
      <c r="U19" s="4"/>
      <c r="V19" s="62"/>
      <c r="W19" s="4"/>
      <c r="X19" s="114">
        <v>0</v>
      </c>
      <c r="Y19" s="134">
        <v>0</v>
      </c>
      <c r="Z19" s="134">
        <v>0</v>
      </c>
      <c r="AA19" s="134">
        <v>1</v>
      </c>
      <c r="AD19" s="148"/>
      <c r="AE19" s="149"/>
      <c r="AF19" s="150"/>
      <c r="AG19" s="149"/>
      <c r="AH19" s="149"/>
      <c r="AI19" s="149"/>
    </row>
    <row r="20" spans="1:35" ht="24.75" customHeight="1" thickBot="1">
      <c r="A20" s="121">
        <v>16</v>
      </c>
      <c r="B20" s="118">
        <v>16</v>
      </c>
      <c r="C20" s="31">
        <v>16</v>
      </c>
      <c r="D20" s="139"/>
      <c r="E20" s="38"/>
      <c r="F20" s="135"/>
      <c r="G20" s="32"/>
      <c r="H20" s="143"/>
      <c r="I20" s="32"/>
      <c r="J20" s="63"/>
      <c r="K20" s="32"/>
      <c r="L20" s="63"/>
      <c r="M20" s="32"/>
      <c r="N20" s="63"/>
      <c r="O20" s="32"/>
      <c r="P20" s="63"/>
      <c r="Q20" s="32"/>
      <c r="R20" s="63"/>
      <c r="S20" s="32"/>
      <c r="T20" s="63"/>
      <c r="U20" s="32"/>
      <c r="V20" s="63"/>
      <c r="W20" s="32"/>
      <c r="X20" s="35">
        <v>0</v>
      </c>
      <c r="Y20" s="135">
        <v>0</v>
      </c>
      <c r="Z20" s="135">
        <v>0</v>
      </c>
      <c r="AA20" s="135">
        <v>1</v>
      </c>
      <c r="AD20" s="148"/>
      <c r="AE20" s="149"/>
      <c r="AF20" s="150"/>
      <c r="AG20" s="149"/>
      <c r="AH20" s="149"/>
      <c r="AI20" s="149"/>
    </row>
    <row r="21" spans="1:35" ht="24.75" customHeight="1">
      <c r="A21" s="119">
        <v>17</v>
      </c>
      <c r="B21" s="117">
        <v>17</v>
      </c>
      <c r="C21" s="44">
        <v>17</v>
      </c>
      <c r="D21" s="142"/>
      <c r="E21" s="141"/>
      <c r="F21" s="136"/>
      <c r="G21" s="43"/>
      <c r="H21" s="64"/>
      <c r="I21" s="34"/>
      <c r="J21" s="147"/>
      <c r="K21" s="165"/>
      <c r="L21" s="147"/>
      <c r="M21" s="165"/>
      <c r="N21" s="147"/>
      <c r="O21" s="165"/>
      <c r="P21" s="64"/>
      <c r="Q21" s="34"/>
      <c r="R21" s="64"/>
      <c r="S21" s="34"/>
      <c r="T21" s="64"/>
      <c r="U21" s="34"/>
      <c r="V21" s="64"/>
      <c r="W21" s="34"/>
      <c r="X21" s="133">
        <v>0</v>
      </c>
      <c r="Y21" s="117">
        <v>0</v>
      </c>
      <c r="Z21" s="117">
        <v>0</v>
      </c>
      <c r="AA21" s="117">
        <v>1</v>
      </c>
      <c r="AD21" s="148"/>
      <c r="AE21" s="149"/>
      <c r="AF21" s="150"/>
      <c r="AG21" s="149"/>
      <c r="AH21" s="149"/>
      <c r="AI21" s="149"/>
    </row>
    <row r="22" spans="1:35" ht="24.75" customHeight="1">
      <c r="A22" s="120">
        <v>18</v>
      </c>
      <c r="B22" s="117">
        <v>18</v>
      </c>
      <c r="C22" s="25">
        <v>18</v>
      </c>
      <c r="D22" s="138"/>
      <c r="E22" s="137"/>
      <c r="F22" s="134"/>
      <c r="G22" s="4"/>
      <c r="H22" s="62"/>
      <c r="I22" s="4"/>
      <c r="J22" s="62"/>
      <c r="K22" s="4"/>
      <c r="L22" s="62"/>
      <c r="M22" s="4"/>
      <c r="N22" s="62"/>
      <c r="O22" s="4"/>
      <c r="P22" s="62"/>
      <c r="Q22" s="4"/>
      <c r="R22" s="62"/>
      <c r="S22" s="4"/>
      <c r="T22" s="62"/>
      <c r="U22" s="4"/>
      <c r="V22" s="62"/>
      <c r="W22" s="4"/>
      <c r="X22" s="114">
        <v>0</v>
      </c>
      <c r="Y22" s="134">
        <v>0</v>
      </c>
      <c r="Z22" s="134">
        <v>0</v>
      </c>
      <c r="AA22" s="134">
        <v>1</v>
      </c>
      <c r="AD22" s="148"/>
      <c r="AE22" s="149"/>
      <c r="AF22" s="150"/>
      <c r="AG22" s="149"/>
      <c r="AH22" s="149"/>
      <c r="AI22" s="149"/>
    </row>
    <row r="23" spans="1:35" ht="24.75" customHeight="1">
      <c r="A23" s="120">
        <v>19</v>
      </c>
      <c r="B23" s="117">
        <v>19</v>
      </c>
      <c r="C23" s="25">
        <v>19</v>
      </c>
      <c r="D23" s="72"/>
      <c r="E23" s="137"/>
      <c r="F23" s="134"/>
      <c r="G23" s="4"/>
      <c r="H23" s="62"/>
      <c r="I23" s="59"/>
      <c r="J23" s="62"/>
      <c r="K23" s="4"/>
      <c r="L23" s="62"/>
      <c r="M23" s="4"/>
      <c r="N23" s="62"/>
      <c r="O23" s="4"/>
      <c r="P23" s="62"/>
      <c r="Q23" s="4"/>
      <c r="R23" s="62"/>
      <c r="S23" s="4"/>
      <c r="T23" s="62"/>
      <c r="U23" s="4"/>
      <c r="V23" s="62"/>
      <c r="W23" s="4"/>
      <c r="X23" s="114">
        <v>0</v>
      </c>
      <c r="Y23" s="134">
        <v>0</v>
      </c>
      <c r="Z23" s="134">
        <v>0</v>
      </c>
      <c r="AA23" s="134">
        <v>1</v>
      </c>
      <c r="AD23" s="148"/>
      <c r="AE23" s="149"/>
      <c r="AF23" s="150"/>
      <c r="AG23" s="149"/>
      <c r="AH23" s="149"/>
      <c r="AI23" s="149"/>
    </row>
    <row r="24" spans="1:35" ht="24.75" customHeight="1" thickBot="1">
      <c r="A24" s="121">
        <v>20</v>
      </c>
      <c r="B24" s="118">
        <v>20</v>
      </c>
      <c r="C24" s="31">
        <v>20</v>
      </c>
      <c r="D24" s="154"/>
      <c r="E24" s="38"/>
      <c r="F24" s="135"/>
      <c r="G24" s="32"/>
      <c r="H24" s="143"/>
      <c r="I24" s="146"/>
      <c r="J24" s="63"/>
      <c r="K24" s="32"/>
      <c r="L24" s="63"/>
      <c r="M24" s="32"/>
      <c r="N24" s="63"/>
      <c r="O24" s="32"/>
      <c r="P24" s="63"/>
      <c r="Q24" s="32"/>
      <c r="R24" s="63"/>
      <c r="S24" s="32"/>
      <c r="T24" s="63"/>
      <c r="U24" s="32"/>
      <c r="V24" s="63"/>
      <c r="W24" s="32"/>
      <c r="X24" s="35">
        <v>0</v>
      </c>
      <c r="Y24" s="135">
        <v>0</v>
      </c>
      <c r="Z24" s="135">
        <v>0</v>
      </c>
      <c r="AA24" s="135">
        <v>1</v>
      </c>
      <c r="AD24" s="148"/>
      <c r="AE24" s="149"/>
      <c r="AF24" s="150"/>
      <c r="AG24" s="149"/>
      <c r="AH24" s="149"/>
      <c r="AI24" s="149"/>
    </row>
    <row r="25" spans="1:35" ht="24.75" customHeight="1">
      <c r="A25" s="119">
        <v>21</v>
      </c>
      <c r="B25" s="117">
        <v>21</v>
      </c>
      <c r="C25" s="33">
        <v>21</v>
      </c>
      <c r="D25" s="142"/>
      <c r="E25" s="141"/>
      <c r="F25" s="136"/>
      <c r="G25" s="43"/>
      <c r="H25" s="147"/>
      <c r="I25" s="34"/>
      <c r="J25" s="64"/>
      <c r="K25" s="34"/>
      <c r="L25" s="64"/>
      <c r="M25" s="34"/>
      <c r="N25" s="64"/>
      <c r="O25" s="34"/>
      <c r="P25" s="64"/>
      <c r="Q25" s="34"/>
      <c r="R25" s="64"/>
      <c r="S25" s="34"/>
      <c r="T25" s="64"/>
      <c r="U25" s="34"/>
      <c r="V25" s="64"/>
      <c r="W25" s="34"/>
      <c r="X25" s="133">
        <v>0</v>
      </c>
      <c r="Y25" s="117">
        <v>0</v>
      </c>
      <c r="Z25" s="117">
        <v>0</v>
      </c>
      <c r="AA25" s="117">
        <v>1</v>
      </c>
      <c r="AD25" s="148"/>
      <c r="AE25" s="149"/>
      <c r="AF25" s="150"/>
      <c r="AG25" s="149"/>
      <c r="AH25" s="149"/>
      <c r="AI25" s="149"/>
    </row>
    <row r="26" spans="1:35" ht="24.75" customHeight="1">
      <c r="A26" s="120">
        <v>22</v>
      </c>
      <c r="B26" s="117">
        <v>22</v>
      </c>
      <c r="C26" s="25">
        <v>22</v>
      </c>
      <c r="D26" s="138"/>
      <c r="E26" s="137"/>
      <c r="F26" s="134"/>
      <c r="G26" s="4"/>
      <c r="H26" s="61"/>
      <c r="I26" s="4"/>
      <c r="J26" s="62"/>
      <c r="K26" s="4"/>
      <c r="L26" s="62"/>
      <c r="M26" s="4"/>
      <c r="N26" s="62"/>
      <c r="O26" s="4"/>
      <c r="P26" s="62"/>
      <c r="Q26" s="4"/>
      <c r="R26" s="62"/>
      <c r="S26" s="4"/>
      <c r="T26" s="62"/>
      <c r="U26" s="4"/>
      <c r="V26" s="62"/>
      <c r="W26" s="4"/>
      <c r="X26" s="114">
        <v>0</v>
      </c>
      <c r="Y26" s="134">
        <v>0</v>
      </c>
      <c r="Z26" s="134">
        <v>0</v>
      </c>
      <c r="AA26" s="134">
        <v>1</v>
      </c>
      <c r="AD26" s="148"/>
      <c r="AE26" s="149"/>
      <c r="AF26" s="150"/>
      <c r="AG26" s="149"/>
      <c r="AH26" s="149"/>
      <c r="AI26" s="149"/>
    </row>
    <row r="27" spans="1:35" ht="24.75" customHeight="1">
      <c r="A27" s="120">
        <v>23</v>
      </c>
      <c r="B27" s="117">
        <v>23</v>
      </c>
      <c r="C27" s="25">
        <v>23</v>
      </c>
      <c r="D27" s="138"/>
      <c r="E27" s="137"/>
      <c r="F27" s="134"/>
      <c r="G27" s="4"/>
      <c r="H27" s="62"/>
      <c r="I27" s="4"/>
      <c r="J27" s="62"/>
      <c r="K27" s="4"/>
      <c r="L27" s="62"/>
      <c r="M27" s="4"/>
      <c r="N27" s="62"/>
      <c r="O27" s="4"/>
      <c r="P27" s="62"/>
      <c r="Q27" s="4"/>
      <c r="R27" s="62"/>
      <c r="S27" s="4"/>
      <c r="T27" s="62"/>
      <c r="U27" s="4"/>
      <c r="V27" s="62"/>
      <c r="W27" s="4"/>
      <c r="X27" s="114">
        <v>0</v>
      </c>
      <c r="Y27" s="134">
        <v>0</v>
      </c>
      <c r="Z27" s="134">
        <v>0</v>
      </c>
      <c r="AA27" s="134">
        <v>1</v>
      </c>
      <c r="AD27" s="148"/>
      <c r="AE27" s="149"/>
      <c r="AF27" s="150"/>
      <c r="AG27" s="149"/>
      <c r="AH27" s="149"/>
      <c r="AI27" s="149"/>
    </row>
    <row r="28" spans="1:35" ht="24.75" customHeight="1" thickBot="1">
      <c r="A28" s="121">
        <v>24</v>
      </c>
      <c r="B28" s="118">
        <v>24</v>
      </c>
      <c r="C28" s="31">
        <v>24</v>
      </c>
      <c r="D28" s="154"/>
      <c r="E28" s="38"/>
      <c r="F28" s="135"/>
      <c r="G28" s="32"/>
      <c r="H28" s="143"/>
      <c r="I28" s="146"/>
      <c r="J28" s="63"/>
      <c r="K28" s="32"/>
      <c r="L28" s="63"/>
      <c r="M28" s="32"/>
      <c r="N28" s="63"/>
      <c r="O28" s="32"/>
      <c r="P28" s="63"/>
      <c r="Q28" s="32"/>
      <c r="R28" s="63"/>
      <c r="S28" s="32"/>
      <c r="T28" s="63"/>
      <c r="U28" s="32"/>
      <c r="V28" s="63"/>
      <c r="W28" s="32"/>
      <c r="X28" s="35">
        <v>0</v>
      </c>
      <c r="Y28" s="135">
        <v>0</v>
      </c>
      <c r="Z28" s="135">
        <v>0</v>
      </c>
      <c r="AA28" s="135">
        <v>1</v>
      </c>
      <c r="AD28" s="148"/>
      <c r="AE28" s="149"/>
      <c r="AF28" s="150"/>
      <c r="AG28" s="149"/>
      <c r="AH28" s="149"/>
      <c r="AI28" s="149"/>
    </row>
    <row r="29" spans="1:35" ht="24.75" customHeight="1">
      <c r="A29" s="119">
        <v>25</v>
      </c>
      <c r="B29" s="117">
        <v>25</v>
      </c>
      <c r="C29" s="158">
        <v>25</v>
      </c>
      <c r="D29" s="164"/>
      <c r="E29" s="152"/>
      <c r="F29" s="136"/>
      <c r="G29" s="43"/>
      <c r="H29" s="64"/>
      <c r="I29" s="43"/>
      <c r="J29" s="123"/>
      <c r="K29" s="124"/>
      <c r="L29" s="123"/>
      <c r="M29" s="124"/>
      <c r="N29" s="123"/>
      <c r="O29" s="124"/>
      <c r="P29" s="65"/>
      <c r="Q29" s="43"/>
      <c r="R29" s="65"/>
      <c r="S29" s="43"/>
      <c r="T29" s="65"/>
      <c r="U29" s="43"/>
      <c r="V29" s="65"/>
      <c r="W29" s="43"/>
      <c r="X29" s="132">
        <v>0</v>
      </c>
      <c r="Y29" s="136">
        <v>0</v>
      </c>
      <c r="Z29" s="136">
        <v>0</v>
      </c>
      <c r="AA29" s="136">
        <v>1</v>
      </c>
      <c r="AD29" s="148"/>
      <c r="AE29" s="149"/>
      <c r="AF29" s="150"/>
      <c r="AG29" s="149"/>
      <c r="AH29" s="149"/>
      <c r="AI29" s="149"/>
    </row>
    <row r="30" spans="1:35" ht="24.75" customHeight="1">
      <c r="A30" s="120">
        <v>26</v>
      </c>
      <c r="B30" s="117">
        <v>26</v>
      </c>
      <c r="C30" s="25">
        <v>26</v>
      </c>
      <c r="D30" s="105"/>
      <c r="E30" s="155"/>
      <c r="F30" s="134"/>
      <c r="G30" s="4"/>
      <c r="H30" s="62"/>
      <c r="I30" s="4"/>
      <c r="J30" s="62"/>
      <c r="K30" s="4"/>
      <c r="L30" s="62"/>
      <c r="M30" s="4"/>
      <c r="N30" s="62"/>
      <c r="O30" s="4"/>
      <c r="P30" s="62"/>
      <c r="Q30" s="4"/>
      <c r="R30" s="62"/>
      <c r="S30" s="4"/>
      <c r="T30" s="62"/>
      <c r="U30" s="4"/>
      <c r="V30" s="62"/>
      <c r="W30" s="4"/>
      <c r="X30" s="114">
        <v>0</v>
      </c>
      <c r="Y30" s="134">
        <v>0</v>
      </c>
      <c r="Z30" s="134">
        <v>0</v>
      </c>
      <c r="AA30" s="134">
        <v>1</v>
      </c>
      <c r="AD30" s="148"/>
      <c r="AE30" s="149"/>
      <c r="AF30" s="150"/>
      <c r="AG30" s="149"/>
      <c r="AH30" s="149"/>
      <c r="AI30" s="149"/>
    </row>
    <row r="31" spans="1:35" ht="24.75" customHeight="1">
      <c r="A31" s="120">
        <v>27</v>
      </c>
      <c r="B31" s="117">
        <v>27</v>
      </c>
      <c r="C31" s="72">
        <v>27</v>
      </c>
      <c r="D31" s="138"/>
      <c r="E31" s="137"/>
      <c r="F31" s="134"/>
      <c r="G31" s="4"/>
      <c r="H31" s="62"/>
      <c r="I31" s="4"/>
      <c r="J31" s="61"/>
      <c r="K31" s="59"/>
      <c r="L31" s="61"/>
      <c r="M31" s="59"/>
      <c r="N31" s="61"/>
      <c r="O31" s="59"/>
      <c r="P31" s="62"/>
      <c r="Q31" s="4"/>
      <c r="R31" s="62"/>
      <c r="S31" s="4"/>
      <c r="T31" s="62"/>
      <c r="U31" s="4"/>
      <c r="V31" s="62"/>
      <c r="W31" s="4"/>
      <c r="X31" s="114">
        <v>0</v>
      </c>
      <c r="Y31" s="134">
        <v>0</v>
      </c>
      <c r="Z31" s="134">
        <v>0</v>
      </c>
      <c r="AA31" s="134">
        <v>1</v>
      </c>
      <c r="AD31" s="148"/>
      <c r="AE31" s="151"/>
      <c r="AF31" s="150"/>
      <c r="AG31" s="151"/>
      <c r="AH31" s="151"/>
      <c r="AI31" s="151"/>
    </row>
    <row r="32" spans="1:35" ht="24.75" customHeight="1" thickBot="1">
      <c r="A32" s="121">
        <v>28</v>
      </c>
      <c r="B32" s="118">
        <v>28</v>
      </c>
      <c r="C32" s="31">
        <v>28</v>
      </c>
      <c r="D32" s="139"/>
      <c r="E32" s="38"/>
      <c r="F32" s="135"/>
      <c r="G32" s="32"/>
      <c r="H32" s="63"/>
      <c r="I32" s="32"/>
      <c r="J32" s="63"/>
      <c r="K32" s="32"/>
      <c r="L32" s="63"/>
      <c r="M32" s="32"/>
      <c r="N32" s="63"/>
      <c r="O32" s="32"/>
      <c r="P32" s="63"/>
      <c r="Q32" s="32"/>
      <c r="R32" s="63"/>
      <c r="S32" s="32"/>
      <c r="T32" s="63"/>
      <c r="U32" s="32"/>
      <c r="V32" s="63"/>
      <c r="W32" s="32"/>
      <c r="X32" s="35">
        <v>0</v>
      </c>
      <c r="Y32" s="135">
        <v>0</v>
      </c>
      <c r="Z32" s="135">
        <v>0</v>
      </c>
      <c r="AA32" s="135">
        <v>1</v>
      </c>
      <c r="AD32" s="148"/>
      <c r="AE32" s="149"/>
      <c r="AF32" s="150"/>
      <c r="AG32" s="149"/>
      <c r="AH32" s="149"/>
      <c r="AI32" s="149"/>
    </row>
    <row r="33" spans="1:35" ht="24.75" customHeight="1">
      <c r="A33" s="119">
        <v>29</v>
      </c>
      <c r="B33" s="117">
        <v>29</v>
      </c>
      <c r="C33" s="33">
        <v>29</v>
      </c>
      <c r="D33" s="142"/>
      <c r="E33" s="141"/>
      <c r="F33" s="136"/>
      <c r="G33" s="43"/>
      <c r="H33" s="64"/>
      <c r="I33" s="34"/>
      <c r="J33" s="64"/>
      <c r="K33" s="34"/>
      <c r="L33" s="64"/>
      <c r="M33" s="34"/>
      <c r="N33" s="64"/>
      <c r="O33" s="34"/>
      <c r="P33" s="64"/>
      <c r="Q33" s="34"/>
      <c r="R33" s="64"/>
      <c r="S33" s="34"/>
      <c r="T33" s="64"/>
      <c r="U33" s="34"/>
      <c r="V33" s="64"/>
      <c r="W33" s="34"/>
      <c r="X33" s="133">
        <v>0</v>
      </c>
      <c r="Y33" s="117">
        <v>0</v>
      </c>
      <c r="Z33" s="117">
        <v>0</v>
      </c>
      <c r="AA33" s="117">
        <v>1</v>
      </c>
      <c r="AD33" s="148"/>
      <c r="AE33" s="149"/>
      <c r="AF33" s="150"/>
      <c r="AG33" s="149"/>
      <c r="AH33" s="149"/>
      <c r="AI33" s="149"/>
    </row>
    <row r="34" spans="1:35" ht="24.75" customHeight="1">
      <c r="A34" s="120">
        <v>30</v>
      </c>
      <c r="B34" s="117">
        <v>30</v>
      </c>
      <c r="C34" s="25">
        <v>30</v>
      </c>
      <c r="D34" s="144"/>
      <c r="E34" s="137"/>
      <c r="F34" s="134"/>
      <c r="G34" s="4"/>
      <c r="H34" s="62"/>
      <c r="I34" s="4"/>
      <c r="J34" s="62"/>
      <c r="K34" s="4"/>
      <c r="L34" s="62"/>
      <c r="M34" s="4"/>
      <c r="N34" s="62"/>
      <c r="O34" s="4"/>
      <c r="P34" s="62"/>
      <c r="Q34" s="4"/>
      <c r="R34" s="62"/>
      <c r="S34" s="4"/>
      <c r="T34" s="62"/>
      <c r="U34" s="4"/>
      <c r="V34" s="62"/>
      <c r="W34" s="4"/>
      <c r="X34" s="114">
        <v>0</v>
      </c>
      <c r="Y34" s="134">
        <v>0</v>
      </c>
      <c r="Z34" s="134">
        <v>0</v>
      </c>
      <c r="AA34" s="134">
        <v>1</v>
      </c>
      <c r="AD34" s="28"/>
      <c r="AE34" s="28"/>
      <c r="AF34" s="74"/>
      <c r="AG34" s="28"/>
      <c r="AH34" s="28"/>
      <c r="AI34" s="28"/>
    </row>
    <row r="35" spans="1:27" ht="24.75" customHeight="1">
      <c r="A35" s="120">
        <v>31</v>
      </c>
      <c r="B35" s="117">
        <v>31</v>
      </c>
      <c r="C35" s="25">
        <v>31</v>
      </c>
      <c r="D35" s="142"/>
      <c r="E35" s="137"/>
      <c r="F35" s="134"/>
      <c r="G35" s="4"/>
      <c r="H35" s="61"/>
      <c r="I35" s="4"/>
      <c r="J35" s="62"/>
      <c r="K35" s="4"/>
      <c r="L35" s="62"/>
      <c r="M35" s="4"/>
      <c r="N35" s="62"/>
      <c r="O35" s="4"/>
      <c r="P35" s="62"/>
      <c r="Q35" s="4"/>
      <c r="R35" s="62"/>
      <c r="S35" s="4"/>
      <c r="T35" s="62"/>
      <c r="U35" s="4"/>
      <c r="V35" s="62"/>
      <c r="W35" s="4"/>
      <c r="X35" s="114">
        <v>0</v>
      </c>
      <c r="Y35" s="134">
        <v>0</v>
      </c>
      <c r="Z35" s="134">
        <v>0</v>
      </c>
      <c r="AA35" s="134">
        <v>1</v>
      </c>
    </row>
    <row r="36" spans="1:27" ht="24.75" customHeight="1" thickBot="1">
      <c r="A36" s="121">
        <v>32</v>
      </c>
      <c r="B36" s="118">
        <v>32</v>
      </c>
      <c r="C36" s="31">
        <v>32</v>
      </c>
      <c r="D36" s="31"/>
      <c r="E36" s="38"/>
      <c r="F36" s="135"/>
      <c r="G36" s="32"/>
      <c r="H36" s="63"/>
      <c r="I36" s="32"/>
      <c r="J36" s="63"/>
      <c r="K36" s="32"/>
      <c r="L36" s="63"/>
      <c r="M36" s="32"/>
      <c r="N36" s="63"/>
      <c r="O36" s="32"/>
      <c r="P36" s="63"/>
      <c r="Q36" s="32"/>
      <c r="R36" s="63"/>
      <c r="S36" s="32"/>
      <c r="T36" s="63"/>
      <c r="U36" s="32"/>
      <c r="V36" s="63"/>
      <c r="W36" s="32"/>
      <c r="X36" s="35">
        <v>0</v>
      </c>
      <c r="Y36" s="135">
        <v>0</v>
      </c>
      <c r="Z36" s="135">
        <v>0</v>
      </c>
      <c r="AA36" s="135">
        <v>1</v>
      </c>
    </row>
    <row r="37" spans="1:27" ht="24.75" customHeight="1">
      <c r="A37" s="119">
        <v>33</v>
      </c>
      <c r="B37" s="117">
        <v>33</v>
      </c>
      <c r="C37" s="33">
        <v>33</v>
      </c>
      <c r="D37" s="42"/>
      <c r="E37" s="136"/>
      <c r="F37" s="136"/>
      <c r="G37" s="43"/>
      <c r="H37" s="64"/>
      <c r="I37" s="34"/>
      <c r="J37" s="64"/>
      <c r="K37" s="34"/>
      <c r="L37" s="64"/>
      <c r="M37" s="34"/>
      <c r="N37" s="64"/>
      <c r="O37" s="34"/>
      <c r="P37" s="64"/>
      <c r="Q37" s="34"/>
      <c r="R37" s="64"/>
      <c r="S37" s="34"/>
      <c r="T37" s="64"/>
      <c r="U37" s="34"/>
      <c r="V37" s="64"/>
      <c r="W37" s="34"/>
      <c r="X37" s="133">
        <v>0</v>
      </c>
      <c r="Y37" s="117">
        <v>0</v>
      </c>
      <c r="Z37" s="117">
        <v>0</v>
      </c>
      <c r="AA37" s="117">
        <v>1</v>
      </c>
    </row>
    <row r="38" spans="1:27" ht="24.75" customHeight="1">
      <c r="A38" s="120">
        <v>34</v>
      </c>
      <c r="B38" s="117">
        <v>34</v>
      </c>
      <c r="C38" s="25">
        <v>34</v>
      </c>
      <c r="D38" s="25"/>
      <c r="E38" s="134"/>
      <c r="F38" s="134"/>
      <c r="G38" s="4"/>
      <c r="H38" s="62"/>
      <c r="I38" s="4"/>
      <c r="J38" s="62"/>
      <c r="K38" s="4"/>
      <c r="L38" s="62"/>
      <c r="M38" s="4"/>
      <c r="N38" s="62"/>
      <c r="O38" s="4"/>
      <c r="P38" s="62"/>
      <c r="Q38" s="4"/>
      <c r="R38" s="62"/>
      <c r="S38" s="4"/>
      <c r="T38" s="62"/>
      <c r="U38" s="4"/>
      <c r="V38" s="62"/>
      <c r="W38" s="4"/>
      <c r="X38" s="114">
        <v>0</v>
      </c>
      <c r="Y38" s="134">
        <v>0</v>
      </c>
      <c r="Z38" s="134">
        <v>0</v>
      </c>
      <c r="AA38" s="134">
        <v>1</v>
      </c>
    </row>
    <row r="39" spans="1:27" ht="24.75" customHeight="1">
      <c r="A39" s="120">
        <v>35</v>
      </c>
      <c r="B39" s="117">
        <v>35</v>
      </c>
      <c r="C39" s="25">
        <v>35</v>
      </c>
      <c r="D39" s="25"/>
      <c r="E39" s="134"/>
      <c r="F39" s="134"/>
      <c r="G39" s="4"/>
      <c r="H39" s="62"/>
      <c r="I39" s="4"/>
      <c r="J39" s="62"/>
      <c r="K39" s="4"/>
      <c r="L39" s="62"/>
      <c r="M39" s="4"/>
      <c r="N39" s="62"/>
      <c r="O39" s="4"/>
      <c r="P39" s="62"/>
      <c r="Q39" s="4"/>
      <c r="R39" s="62"/>
      <c r="S39" s="4"/>
      <c r="T39" s="62"/>
      <c r="U39" s="4"/>
      <c r="V39" s="62"/>
      <c r="W39" s="4"/>
      <c r="X39" s="114">
        <v>0</v>
      </c>
      <c r="Y39" s="134">
        <v>0</v>
      </c>
      <c r="Z39" s="134">
        <v>0</v>
      </c>
      <c r="AA39" s="134">
        <v>1</v>
      </c>
    </row>
    <row r="40" spans="1:27" ht="24.75" customHeight="1" thickBot="1">
      <c r="A40" s="121">
        <v>36</v>
      </c>
      <c r="B40" s="118">
        <v>36</v>
      </c>
      <c r="C40" s="31">
        <v>36</v>
      </c>
      <c r="D40" s="31"/>
      <c r="E40" s="135"/>
      <c r="F40" s="135"/>
      <c r="G40" s="32"/>
      <c r="H40" s="63"/>
      <c r="I40" s="32"/>
      <c r="J40" s="63"/>
      <c r="K40" s="32"/>
      <c r="L40" s="63"/>
      <c r="M40" s="32"/>
      <c r="N40" s="63"/>
      <c r="O40" s="32"/>
      <c r="P40" s="63"/>
      <c r="Q40" s="32"/>
      <c r="R40" s="63"/>
      <c r="S40" s="32"/>
      <c r="T40" s="63"/>
      <c r="U40" s="32"/>
      <c r="V40" s="63"/>
      <c r="W40" s="32"/>
      <c r="X40" s="35">
        <v>0</v>
      </c>
      <c r="Y40" s="135">
        <v>0</v>
      </c>
      <c r="Z40" s="135">
        <v>0</v>
      </c>
      <c r="AA40" s="135">
        <v>1</v>
      </c>
    </row>
    <row r="41" spans="1:27" ht="24.75" customHeight="1">
      <c r="A41" s="119">
        <v>37</v>
      </c>
      <c r="B41" s="117">
        <v>37</v>
      </c>
      <c r="C41" s="33">
        <v>37</v>
      </c>
      <c r="D41" s="42"/>
      <c r="E41" s="136"/>
      <c r="F41" s="136"/>
      <c r="G41" s="43"/>
      <c r="H41" s="64"/>
      <c r="I41" s="34"/>
      <c r="J41" s="64"/>
      <c r="K41" s="34"/>
      <c r="L41" s="64"/>
      <c r="M41" s="34"/>
      <c r="N41" s="64"/>
      <c r="O41" s="34"/>
      <c r="P41" s="64"/>
      <c r="Q41" s="34"/>
      <c r="R41" s="64"/>
      <c r="S41" s="34"/>
      <c r="T41" s="64"/>
      <c r="U41" s="34"/>
      <c r="V41" s="64"/>
      <c r="W41" s="34"/>
      <c r="X41" s="133">
        <v>0</v>
      </c>
      <c r="Y41" s="117">
        <v>0</v>
      </c>
      <c r="Z41" s="117">
        <v>0</v>
      </c>
      <c r="AA41" s="117">
        <v>1</v>
      </c>
    </row>
    <row r="42" spans="1:27" ht="24.75" customHeight="1">
      <c r="A42" s="120">
        <v>38</v>
      </c>
      <c r="B42" s="117">
        <v>38</v>
      </c>
      <c r="C42" s="25">
        <v>38</v>
      </c>
      <c r="D42" s="25"/>
      <c r="E42" s="134"/>
      <c r="F42" s="134"/>
      <c r="G42" s="4"/>
      <c r="H42" s="62"/>
      <c r="I42" s="4"/>
      <c r="J42" s="62"/>
      <c r="K42" s="4"/>
      <c r="L42" s="62"/>
      <c r="M42" s="4"/>
      <c r="N42" s="62"/>
      <c r="O42" s="4"/>
      <c r="P42" s="62"/>
      <c r="Q42" s="4"/>
      <c r="R42" s="62"/>
      <c r="S42" s="4"/>
      <c r="T42" s="62"/>
      <c r="U42" s="4"/>
      <c r="V42" s="62"/>
      <c r="W42" s="4"/>
      <c r="X42" s="114">
        <v>0</v>
      </c>
      <c r="Y42" s="134">
        <v>0</v>
      </c>
      <c r="Z42" s="134">
        <v>0</v>
      </c>
      <c r="AA42" s="134">
        <v>1</v>
      </c>
    </row>
    <row r="43" spans="1:27" ht="24.75" customHeight="1">
      <c r="A43" s="120">
        <v>39</v>
      </c>
      <c r="B43" s="117">
        <v>39</v>
      </c>
      <c r="C43" s="25">
        <v>39</v>
      </c>
      <c r="D43" s="25"/>
      <c r="E43" s="134"/>
      <c r="F43" s="134"/>
      <c r="G43" s="4"/>
      <c r="H43" s="62"/>
      <c r="I43" s="4"/>
      <c r="J43" s="62"/>
      <c r="K43" s="4"/>
      <c r="L43" s="62"/>
      <c r="M43" s="4"/>
      <c r="N43" s="62"/>
      <c r="O43" s="4"/>
      <c r="P43" s="62"/>
      <c r="Q43" s="4"/>
      <c r="R43" s="62"/>
      <c r="S43" s="4"/>
      <c r="T43" s="62"/>
      <c r="U43" s="4"/>
      <c r="V43" s="62"/>
      <c r="W43" s="4"/>
      <c r="X43" s="114">
        <v>0</v>
      </c>
      <c r="Y43" s="134">
        <v>0</v>
      </c>
      <c r="Z43" s="134">
        <v>0</v>
      </c>
      <c r="AA43" s="134">
        <v>1</v>
      </c>
    </row>
    <row r="44" spans="1:27" ht="24.75" customHeight="1" thickBot="1">
      <c r="A44" s="121">
        <v>40</v>
      </c>
      <c r="B44" s="118">
        <v>40</v>
      </c>
      <c r="C44" s="31">
        <v>40</v>
      </c>
      <c r="D44" s="31"/>
      <c r="E44" s="135"/>
      <c r="F44" s="135"/>
      <c r="G44" s="32"/>
      <c r="H44" s="63"/>
      <c r="I44" s="32"/>
      <c r="J44" s="63"/>
      <c r="K44" s="32"/>
      <c r="L44" s="63"/>
      <c r="M44" s="32"/>
      <c r="N44" s="63"/>
      <c r="O44" s="32"/>
      <c r="P44" s="63"/>
      <c r="Q44" s="32"/>
      <c r="R44" s="63"/>
      <c r="S44" s="32"/>
      <c r="T44" s="63"/>
      <c r="U44" s="32"/>
      <c r="V44" s="63"/>
      <c r="W44" s="32"/>
      <c r="X44" s="35">
        <v>0</v>
      </c>
      <c r="Y44" s="135">
        <v>0</v>
      </c>
      <c r="Z44" s="135">
        <v>0</v>
      </c>
      <c r="AA44" s="135">
        <v>1</v>
      </c>
    </row>
    <row r="45" spans="1:27" ht="22.5" customHeight="1">
      <c r="A45" s="119">
        <v>41</v>
      </c>
      <c r="B45" s="117">
        <v>41</v>
      </c>
      <c r="C45" s="42">
        <v>41</v>
      </c>
      <c r="D45" s="42"/>
      <c r="E45" s="136"/>
      <c r="F45" s="136"/>
      <c r="G45" s="43"/>
      <c r="H45" s="65"/>
      <c r="I45" s="43"/>
      <c r="J45" s="65"/>
      <c r="K45" s="43"/>
      <c r="L45" s="65"/>
      <c r="M45" s="43"/>
      <c r="N45" s="65"/>
      <c r="O45" s="43"/>
      <c r="P45" s="65"/>
      <c r="Q45" s="43"/>
      <c r="R45" s="65"/>
      <c r="S45" s="43"/>
      <c r="T45" s="65"/>
      <c r="U45" s="43"/>
      <c r="V45" s="65"/>
      <c r="W45" s="43"/>
      <c r="X45" s="132">
        <v>0</v>
      </c>
      <c r="Y45" s="136">
        <v>0</v>
      </c>
      <c r="Z45" s="136">
        <v>0</v>
      </c>
      <c r="AA45" s="136">
        <v>1</v>
      </c>
    </row>
    <row r="46" spans="1:27" ht="22.5" customHeight="1">
      <c r="A46" s="120">
        <v>42</v>
      </c>
      <c r="B46" s="117">
        <v>42</v>
      </c>
      <c r="C46" s="25">
        <v>42</v>
      </c>
      <c r="D46" s="25"/>
      <c r="E46" s="134"/>
      <c r="F46" s="134"/>
      <c r="G46" s="4"/>
      <c r="H46" s="62"/>
      <c r="I46" s="4"/>
      <c r="J46" s="62"/>
      <c r="K46" s="4"/>
      <c r="L46" s="62"/>
      <c r="M46" s="4"/>
      <c r="N46" s="62"/>
      <c r="O46" s="4"/>
      <c r="P46" s="62"/>
      <c r="Q46" s="4"/>
      <c r="R46" s="62"/>
      <c r="S46" s="4"/>
      <c r="T46" s="62"/>
      <c r="U46" s="4"/>
      <c r="V46" s="62"/>
      <c r="W46" s="4"/>
      <c r="X46" s="114">
        <v>0</v>
      </c>
      <c r="Y46" s="134">
        <v>0</v>
      </c>
      <c r="Z46" s="134">
        <v>0</v>
      </c>
      <c r="AA46" s="134">
        <v>1</v>
      </c>
    </row>
    <row r="47" spans="1:27" ht="22.5" customHeight="1">
      <c r="A47" s="120">
        <v>43</v>
      </c>
      <c r="B47" s="117">
        <v>43</v>
      </c>
      <c r="C47" s="25">
        <v>43</v>
      </c>
      <c r="D47" s="25"/>
      <c r="E47" s="134"/>
      <c r="F47" s="134"/>
      <c r="G47" s="4"/>
      <c r="H47" s="62"/>
      <c r="I47" s="4"/>
      <c r="J47" s="62"/>
      <c r="K47" s="4"/>
      <c r="L47" s="62"/>
      <c r="M47" s="4"/>
      <c r="N47" s="62"/>
      <c r="O47" s="4"/>
      <c r="P47" s="62"/>
      <c r="Q47" s="4"/>
      <c r="R47" s="62"/>
      <c r="S47" s="4"/>
      <c r="T47" s="62"/>
      <c r="U47" s="4"/>
      <c r="V47" s="62"/>
      <c r="W47" s="4"/>
      <c r="X47" s="114">
        <v>0</v>
      </c>
      <c r="Y47" s="134">
        <v>0</v>
      </c>
      <c r="Z47" s="134">
        <v>0</v>
      </c>
      <c r="AA47" s="134">
        <v>1</v>
      </c>
    </row>
    <row r="48" spans="1:27" ht="22.5" customHeight="1" thickBot="1">
      <c r="A48" s="121">
        <v>44</v>
      </c>
      <c r="B48" s="118">
        <v>44</v>
      </c>
      <c r="C48" s="31">
        <v>44</v>
      </c>
      <c r="D48" s="31"/>
      <c r="E48" s="135"/>
      <c r="F48" s="135"/>
      <c r="G48" s="32"/>
      <c r="H48" s="63"/>
      <c r="I48" s="32"/>
      <c r="J48" s="63"/>
      <c r="K48" s="32"/>
      <c r="L48" s="63"/>
      <c r="M48" s="32"/>
      <c r="N48" s="63"/>
      <c r="O48" s="32"/>
      <c r="P48" s="63"/>
      <c r="Q48" s="32"/>
      <c r="R48" s="63"/>
      <c r="S48" s="32"/>
      <c r="T48" s="63"/>
      <c r="U48" s="32"/>
      <c r="V48" s="63"/>
      <c r="W48" s="32"/>
      <c r="X48" s="35">
        <v>0</v>
      </c>
      <c r="Y48" s="135">
        <v>0</v>
      </c>
      <c r="Z48" s="135">
        <v>0</v>
      </c>
      <c r="AA48" s="135">
        <v>1</v>
      </c>
    </row>
    <row r="49" spans="1:27" ht="22.5" customHeight="1">
      <c r="A49" s="119">
        <v>45</v>
      </c>
      <c r="B49" s="117">
        <v>45</v>
      </c>
      <c r="C49" s="33">
        <v>45</v>
      </c>
      <c r="D49" s="42"/>
      <c r="E49" s="136"/>
      <c r="F49" s="136"/>
      <c r="G49" s="43"/>
      <c r="H49" s="64"/>
      <c r="I49" s="34"/>
      <c r="J49" s="64"/>
      <c r="K49" s="34"/>
      <c r="L49" s="64"/>
      <c r="M49" s="34"/>
      <c r="N49" s="64"/>
      <c r="O49" s="34"/>
      <c r="P49" s="64"/>
      <c r="Q49" s="34"/>
      <c r="R49" s="64"/>
      <c r="S49" s="34"/>
      <c r="T49" s="64"/>
      <c r="U49" s="34"/>
      <c r="V49" s="64"/>
      <c r="W49" s="34"/>
      <c r="X49" s="133">
        <v>0</v>
      </c>
      <c r="Y49" s="117">
        <v>0</v>
      </c>
      <c r="Z49" s="117">
        <v>0</v>
      </c>
      <c r="AA49" s="117">
        <v>1</v>
      </c>
    </row>
    <row r="50" spans="1:27" ht="22.5" customHeight="1">
      <c r="A50" s="120">
        <v>46</v>
      </c>
      <c r="B50" s="117">
        <v>46</v>
      </c>
      <c r="C50" s="25">
        <v>46</v>
      </c>
      <c r="D50" s="25"/>
      <c r="E50" s="134"/>
      <c r="F50" s="134"/>
      <c r="G50" s="4"/>
      <c r="H50" s="62"/>
      <c r="I50" s="4"/>
      <c r="J50" s="62"/>
      <c r="K50" s="4"/>
      <c r="L50" s="62"/>
      <c r="M50" s="4"/>
      <c r="N50" s="62"/>
      <c r="O50" s="4"/>
      <c r="P50" s="62"/>
      <c r="Q50" s="4"/>
      <c r="R50" s="62"/>
      <c r="S50" s="4"/>
      <c r="T50" s="62"/>
      <c r="U50" s="4"/>
      <c r="V50" s="62"/>
      <c r="W50" s="4"/>
      <c r="X50" s="114">
        <v>0</v>
      </c>
      <c r="Y50" s="134">
        <v>0</v>
      </c>
      <c r="Z50" s="134">
        <v>0</v>
      </c>
      <c r="AA50" s="134">
        <v>1</v>
      </c>
    </row>
    <row r="51" spans="1:27" ht="22.5" customHeight="1">
      <c r="A51" s="120">
        <v>47</v>
      </c>
      <c r="B51" s="117">
        <v>47</v>
      </c>
      <c r="C51" s="25">
        <v>47</v>
      </c>
      <c r="D51" s="25"/>
      <c r="E51" s="134"/>
      <c r="F51" s="134"/>
      <c r="G51" s="4"/>
      <c r="H51" s="62"/>
      <c r="I51" s="4"/>
      <c r="J51" s="62"/>
      <c r="K51" s="4"/>
      <c r="L51" s="62"/>
      <c r="M51" s="4"/>
      <c r="N51" s="62"/>
      <c r="O51" s="4"/>
      <c r="P51" s="62"/>
      <c r="Q51" s="4"/>
      <c r="R51" s="62"/>
      <c r="S51" s="4"/>
      <c r="T51" s="62"/>
      <c r="U51" s="4"/>
      <c r="V51" s="62"/>
      <c r="W51" s="4"/>
      <c r="X51" s="114">
        <v>0</v>
      </c>
      <c r="Y51" s="134">
        <v>0</v>
      </c>
      <c r="Z51" s="134">
        <v>0</v>
      </c>
      <c r="AA51" s="134">
        <v>1</v>
      </c>
    </row>
    <row r="52" spans="1:27" ht="22.5" customHeight="1" thickBot="1">
      <c r="A52" s="121">
        <v>48</v>
      </c>
      <c r="B52" s="118">
        <v>48</v>
      </c>
      <c r="C52" s="31">
        <v>48</v>
      </c>
      <c r="D52" s="31"/>
      <c r="E52" s="135"/>
      <c r="F52" s="135"/>
      <c r="G52" s="32"/>
      <c r="H52" s="63"/>
      <c r="I52" s="32"/>
      <c r="J52" s="63"/>
      <c r="K52" s="32"/>
      <c r="L52" s="63"/>
      <c r="M52" s="32"/>
      <c r="N52" s="63"/>
      <c r="O52" s="32"/>
      <c r="P52" s="63"/>
      <c r="Q52" s="32"/>
      <c r="R52" s="63"/>
      <c r="S52" s="32"/>
      <c r="T52" s="63"/>
      <c r="U52" s="32"/>
      <c r="V52" s="63"/>
      <c r="W52" s="32"/>
      <c r="X52" s="35">
        <v>0</v>
      </c>
      <c r="Y52" s="135">
        <v>0</v>
      </c>
      <c r="Z52" s="135">
        <v>0</v>
      </c>
      <c r="AA52" s="135">
        <v>1</v>
      </c>
    </row>
    <row r="53" spans="1:27" ht="22.5" customHeight="1">
      <c r="A53" s="119">
        <v>49</v>
      </c>
      <c r="B53" s="117">
        <v>49</v>
      </c>
      <c r="C53" s="33">
        <v>49</v>
      </c>
      <c r="D53" s="42"/>
      <c r="E53" s="136"/>
      <c r="F53" s="136"/>
      <c r="G53" s="43"/>
      <c r="H53" s="64"/>
      <c r="I53" s="34"/>
      <c r="J53" s="64"/>
      <c r="K53" s="34"/>
      <c r="L53" s="64"/>
      <c r="M53" s="34"/>
      <c r="N53" s="64"/>
      <c r="O53" s="34"/>
      <c r="P53" s="64"/>
      <c r="Q53" s="34"/>
      <c r="R53" s="64"/>
      <c r="S53" s="34"/>
      <c r="T53" s="64"/>
      <c r="U53" s="34"/>
      <c r="V53" s="64"/>
      <c r="W53" s="34"/>
      <c r="X53" s="133">
        <v>0</v>
      </c>
      <c r="Y53" s="117">
        <v>0</v>
      </c>
      <c r="Z53" s="117">
        <v>0</v>
      </c>
      <c r="AA53" s="117">
        <v>1</v>
      </c>
    </row>
    <row r="54" spans="1:27" ht="22.5" customHeight="1">
      <c r="A54" s="120">
        <v>50</v>
      </c>
      <c r="B54" s="117">
        <v>50</v>
      </c>
      <c r="C54" s="25">
        <v>50</v>
      </c>
      <c r="D54" s="25"/>
      <c r="E54" s="134"/>
      <c r="F54" s="134"/>
      <c r="G54" s="4"/>
      <c r="H54" s="62"/>
      <c r="I54" s="4"/>
      <c r="J54" s="62"/>
      <c r="K54" s="4"/>
      <c r="L54" s="62"/>
      <c r="M54" s="4"/>
      <c r="N54" s="62"/>
      <c r="O54" s="4"/>
      <c r="P54" s="62"/>
      <c r="Q54" s="4"/>
      <c r="R54" s="62"/>
      <c r="S54" s="4"/>
      <c r="T54" s="62"/>
      <c r="U54" s="4"/>
      <c r="V54" s="62"/>
      <c r="W54" s="4"/>
      <c r="X54" s="114">
        <v>0</v>
      </c>
      <c r="Y54" s="134">
        <v>0</v>
      </c>
      <c r="Z54" s="134">
        <v>0</v>
      </c>
      <c r="AA54" s="134">
        <v>1</v>
      </c>
    </row>
    <row r="55" spans="1:27" ht="22.5" customHeight="1">
      <c r="A55" s="120">
        <v>51</v>
      </c>
      <c r="B55" s="117">
        <v>51</v>
      </c>
      <c r="C55" s="25">
        <v>51</v>
      </c>
      <c r="D55" s="25"/>
      <c r="E55" s="134"/>
      <c r="F55" s="134"/>
      <c r="G55" s="4"/>
      <c r="H55" s="62"/>
      <c r="I55" s="4"/>
      <c r="J55" s="62"/>
      <c r="K55" s="4"/>
      <c r="L55" s="62"/>
      <c r="M55" s="4"/>
      <c r="N55" s="62"/>
      <c r="O55" s="4"/>
      <c r="P55" s="62"/>
      <c r="Q55" s="4"/>
      <c r="R55" s="62"/>
      <c r="S55" s="4"/>
      <c r="T55" s="62"/>
      <c r="U55" s="4"/>
      <c r="V55" s="62"/>
      <c r="W55" s="4"/>
      <c r="X55" s="114">
        <v>0</v>
      </c>
      <c r="Y55" s="134">
        <v>0</v>
      </c>
      <c r="Z55" s="134">
        <v>0</v>
      </c>
      <c r="AA55" s="134">
        <v>1</v>
      </c>
    </row>
    <row r="56" spans="1:27" ht="22.5" customHeight="1" thickBot="1">
      <c r="A56" s="121">
        <v>52</v>
      </c>
      <c r="B56" s="118">
        <v>52</v>
      </c>
      <c r="C56" s="31">
        <v>52</v>
      </c>
      <c r="D56" s="31"/>
      <c r="E56" s="135"/>
      <c r="F56" s="135"/>
      <c r="G56" s="32"/>
      <c r="H56" s="63"/>
      <c r="I56" s="32"/>
      <c r="J56" s="63"/>
      <c r="K56" s="32"/>
      <c r="L56" s="63"/>
      <c r="M56" s="32"/>
      <c r="N56" s="63"/>
      <c r="O56" s="32"/>
      <c r="P56" s="63"/>
      <c r="Q56" s="32"/>
      <c r="R56" s="63"/>
      <c r="S56" s="32"/>
      <c r="T56" s="63"/>
      <c r="U56" s="32"/>
      <c r="V56" s="63"/>
      <c r="W56" s="32"/>
      <c r="X56" s="35">
        <v>0</v>
      </c>
      <c r="Y56" s="135">
        <v>0</v>
      </c>
      <c r="Z56" s="135">
        <v>0</v>
      </c>
      <c r="AA56" s="135">
        <v>1</v>
      </c>
    </row>
    <row r="57" spans="1:27" ht="22.5" customHeight="1">
      <c r="A57" s="119">
        <v>53</v>
      </c>
      <c r="B57" s="117">
        <v>53</v>
      </c>
      <c r="C57" s="33">
        <v>53</v>
      </c>
      <c r="D57" s="42"/>
      <c r="E57" s="136"/>
      <c r="F57" s="136"/>
      <c r="G57" s="43"/>
      <c r="H57" s="64"/>
      <c r="I57" s="34"/>
      <c r="J57" s="64"/>
      <c r="K57" s="34"/>
      <c r="L57" s="64"/>
      <c r="M57" s="34"/>
      <c r="N57" s="64"/>
      <c r="O57" s="34"/>
      <c r="P57" s="64"/>
      <c r="Q57" s="34"/>
      <c r="R57" s="64"/>
      <c r="S57" s="34"/>
      <c r="T57" s="64"/>
      <c r="U57" s="34"/>
      <c r="V57" s="64"/>
      <c r="W57" s="34"/>
      <c r="X57" s="133">
        <v>0</v>
      </c>
      <c r="Y57" s="117">
        <v>0</v>
      </c>
      <c r="Z57" s="117">
        <v>0</v>
      </c>
      <c r="AA57" s="117">
        <v>1</v>
      </c>
    </row>
    <row r="58" spans="1:27" ht="22.5" customHeight="1">
      <c r="A58" s="120">
        <v>54</v>
      </c>
      <c r="B58" s="117">
        <v>54</v>
      </c>
      <c r="C58" s="25">
        <v>54</v>
      </c>
      <c r="D58" s="25"/>
      <c r="E58" s="134"/>
      <c r="F58" s="134"/>
      <c r="G58" s="4"/>
      <c r="H58" s="62"/>
      <c r="I58" s="4"/>
      <c r="J58" s="62"/>
      <c r="K58" s="4"/>
      <c r="L58" s="62"/>
      <c r="M58" s="4"/>
      <c r="N58" s="62"/>
      <c r="O58" s="4"/>
      <c r="P58" s="62"/>
      <c r="Q58" s="4"/>
      <c r="R58" s="62"/>
      <c r="S58" s="4"/>
      <c r="T58" s="62"/>
      <c r="U58" s="4"/>
      <c r="V58" s="62"/>
      <c r="W58" s="4"/>
      <c r="X58" s="114">
        <v>0</v>
      </c>
      <c r="Y58" s="134">
        <v>0</v>
      </c>
      <c r="Z58" s="134">
        <v>0</v>
      </c>
      <c r="AA58" s="134">
        <v>1</v>
      </c>
    </row>
    <row r="59" spans="1:27" ht="22.5" customHeight="1">
      <c r="A59" s="120">
        <v>55</v>
      </c>
      <c r="B59" s="117">
        <v>55</v>
      </c>
      <c r="C59" s="25">
        <v>55</v>
      </c>
      <c r="D59" s="25"/>
      <c r="E59" s="134"/>
      <c r="F59" s="134"/>
      <c r="G59" s="4"/>
      <c r="H59" s="62"/>
      <c r="I59" s="4"/>
      <c r="J59" s="62"/>
      <c r="K59" s="4"/>
      <c r="L59" s="62"/>
      <c r="M59" s="4"/>
      <c r="N59" s="62"/>
      <c r="O59" s="4"/>
      <c r="P59" s="62"/>
      <c r="Q59" s="4"/>
      <c r="R59" s="62"/>
      <c r="S59" s="4"/>
      <c r="T59" s="62"/>
      <c r="U59" s="4"/>
      <c r="V59" s="62"/>
      <c r="W59" s="4"/>
      <c r="X59" s="114">
        <v>0</v>
      </c>
      <c r="Y59" s="134">
        <v>0</v>
      </c>
      <c r="Z59" s="134">
        <v>0</v>
      </c>
      <c r="AA59" s="134">
        <v>1</v>
      </c>
    </row>
    <row r="60" spans="1:27" ht="22.5" customHeight="1" thickBot="1">
      <c r="A60" s="121">
        <v>56</v>
      </c>
      <c r="B60" s="118">
        <v>56</v>
      </c>
      <c r="C60" s="31">
        <v>56</v>
      </c>
      <c r="D60" s="31"/>
      <c r="E60" s="135"/>
      <c r="F60" s="135"/>
      <c r="G60" s="32"/>
      <c r="H60" s="63"/>
      <c r="I60" s="32"/>
      <c r="J60" s="63"/>
      <c r="K60" s="32"/>
      <c r="L60" s="63"/>
      <c r="M60" s="32"/>
      <c r="N60" s="63"/>
      <c r="O60" s="32"/>
      <c r="P60" s="63"/>
      <c r="Q60" s="32"/>
      <c r="R60" s="63"/>
      <c r="S60" s="32"/>
      <c r="T60" s="63"/>
      <c r="U60" s="32"/>
      <c r="V60" s="63"/>
      <c r="W60" s="32"/>
      <c r="X60" s="35">
        <v>0</v>
      </c>
      <c r="Y60" s="135">
        <v>0</v>
      </c>
      <c r="Z60" s="135">
        <v>0</v>
      </c>
      <c r="AA60" s="135">
        <v>1</v>
      </c>
    </row>
    <row r="61" spans="1:27" ht="22.5" customHeight="1">
      <c r="A61" s="119">
        <v>57</v>
      </c>
      <c r="B61" s="117">
        <v>57</v>
      </c>
      <c r="C61" s="42">
        <v>57</v>
      </c>
      <c r="D61" s="42"/>
      <c r="E61" s="136"/>
      <c r="F61" s="136"/>
      <c r="G61" s="43"/>
      <c r="H61" s="65"/>
      <c r="I61" s="43"/>
      <c r="J61" s="65"/>
      <c r="K61" s="43"/>
      <c r="L61" s="65"/>
      <c r="M61" s="43"/>
      <c r="N61" s="65"/>
      <c r="O61" s="43"/>
      <c r="P61" s="65"/>
      <c r="Q61" s="43"/>
      <c r="R61" s="65"/>
      <c r="S61" s="43"/>
      <c r="T61" s="65"/>
      <c r="U61" s="43"/>
      <c r="V61" s="65"/>
      <c r="W61" s="43"/>
      <c r="X61" s="132">
        <v>0</v>
      </c>
      <c r="Y61" s="136">
        <v>0</v>
      </c>
      <c r="Z61" s="136">
        <v>0</v>
      </c>
      <c r="AA61" s="136">
        <v>1</v>
      </c>
    </row>
    <row r="62" spans="1:27" ht="22.5" customHeight="1">
      <c r="A62" s="120">
        <v>58</v>
      </c>
      <c r="B62" s="117">
        <v>58</v>
      </c>
      <c r="C62" s="25">
        <v>58</v>
      </c>
      <c r="D62" s="25"/>
      <c r="E62" s="134"/>
      <c r="F62" s="134"/>
      <c r="G62" s="4"/>
      <c r="H62" s="62"/>
      <c r="I62" s="4"/>
      <c r="J62" s="62"/>
      <c r="K62" s="4"/>
      <c r="L62" s="62"/>
      <c r="M62" s="4"/>
      <c r="N62" s="62"/>
      <c r="O62" s="4"/>
      <c r="P62" s="62"/>
      <c r="Q62" s="4"/>
      <c r="R62" s="62"/>
      <c r="S62" s="4"/>
      <c r="T62" s="62"/>
      <c r="U62" s="4"/>
      <c r="V62" s="62"/>
      <c r="W62" s="4"/>
      <c r="X62" s="114">
        <v>0</v>
      </c>
      <c r="Y62" s="134">
        <v>0</v>
      </c>
      <c r="Z62" s="134">
        <v>0</v>
      </c>
      <c r="AA62" s="134">
        <v>1</v>
      </c>
    </row>
    <row r="63" spans="1:27" ht="22.5" customHeight="1">
      <c r="A63" s="120">
        <v>59</v>
      </c>
      <c r="B63" s="117">
        <v>59</v>
      </c>
      <c r="C63" s="25">
        <v>59</v>
      </c>
      <c r="D63" s="25"/>
      <c r="E63" s="134"/>
      <c r="F63" s="134"/>
      <c r="G63" s="4"/>
      <c r="H63" s="62"/>
      <c r="I63" s="4"/>
      <c r="J63" s="62"/>
      <c r="K63" s="4"/>
      <c r="L63" s="62"/>
      <c r="M63" s="4"/>
      <c r="N63" s="62"/>
      <c r="O63" s="4"/>
      <c r="P63" s="62"/>
      <c r="Q63" s="4"/>
      <c r="R63" s="62"/>
      <c r="S63" s="4"/>
      <c r="T63" s="62"/>
      <c r="U63" s="4"/>
      <c r="V63" s="62"/>
      <c r="W63" s="4"/>
      <c r="X63" s="114">
        <v>0</v>
      </c>
      <c r="Y63" s="134">
        <v>0</v>
      </c>
      <c r="Z63" s="134">
        <v>0</v>
      </c>
      <c r="AA63" s="134">
        <v>1</v>
      </c>
    </row>
    <row r="64" spans="1:27" ht="22.5" customHeight="1" thickBot="1">
      <c r="A64" s="121">
        <v>60</v>
      </c>
      <c r="B64" s="118">
        <v>60</v>
      </c>
      <c r="C64" s="31">
        <v>60</v>
      </c>
      <c r="D64" s="31"/>
      <c r="E64" s="135"/>
      <c r="F64" s="135"/>
      <c r="G64" s="32"/>
      <c r="H64" s="63"/>
      <c r="I64" s="32"/>
      <c r="J64" s="63"/>
      <c r="K64" s="32"/>
      <c r="L64" s="63"/>
      <c r="M64" s="32"/>
      <c r="N64" s="63"/>
      <c r="O64" s="32"/>
      <c r="P64" s="63"/>
      <c r="Q64" s="32"/>
      <c r="R64" s="63"/>
      <c r="S64" s="32"/>
      <c r="T64" s="63"/>
      <c r="U64" s="32"/>
      <c r="V64" s="63"/>
      <c r="W64" s="32"/>
      <c r="X64" s="35">
        <v>0</v>
      </c>
      <c r="Y64" s="135">
        <v>0</v>
      </c>
      <c r="Z64" s="135">
        <v>0</v>
      </c>
      <c r="AA64" s="135">
        <v>1</v>
      </c>
    </row>
    <row r="65" spans="1:27" ht="22.5" customHeight="1">
      <c r="A65" s="119">
        <v>61</v>
      </c>
      <c r="B65" s="117">
        <v>61</v>
      </c>
      <c r="C65" s="33">
        <v>61</v>
      </c>
      <c r="D65" s="42"/>
      <c r="E65" s="136"/>
      <c r="F65" s="136"/>
      <c r="G65" s="43"/>
      <c r="H65" s="64"/>
      <c r="I65" s="34"/>
      <c r="J65" s="64"/>
      <c r="K65" s="34"/>
      <c r="L65" s="64"/>
      <c r="M65" s="34"/>
      <c r="N65" s="64"/>
      <c r="O65" s="34"/>
      <c r="P65" s="64"/>
      <c r="Q65" s="34"/>
      <c r="R65" s="64"/>
      <c r="S65" s="34"/>
      <c r="T65" s="64"/>
      <c r="U65" s="34"/>
      <c r="V65" s="64"/>
      <c r="W65" s="34"/>
      <c r="X65" s="133">
        <v>0</v>
      </c>
      <c r="Y65" s="117">
        <v>0</v>
      </c>
      <c r="Z65" s="117">
        <v>0</v>
      </c>
      <c r="AA65" s="117">
        <v>1</v>
      </c>
    </row>
    <row r="66" spans="1:27" ht="22.5" customHeight="1">
      <c r="A66" s="120">
        <v>62</v>
      </c>
      <c r="B66" s="117">
        <v>62</v>
      </c>
      <c r="C66" s="25">
        <v>62</v>
      </c>
      <c r="D66" s="25"/>
      <c r="E66" s="134"/>
      <c r="F66" s="134"/>
      <c r="G66" s="4"/>
      <c r="H66" s="62"/>
      <c r="I66" s="4"/>
      <c r="J66" s="62"/>
      <c r="K66" s="4"/>
      <c r="L66" s="62"/>
      <c r="M66" s="4"/>
      <c r="N66" s="62"/>
      <c r="O66" s="4"/>
      <c r="P66" s="62"/>
      <c r="Q66" s="4"/>
      <c r="R66" s="62"/>
      <c r="S66" s="4"/>
      <c r="T66" s="62"/>
      <c r="U66" s="4"/>
      <c r="V66" s="62"/>
      <c r="W66" s="4"/>
      <c r="X66" s="114">
        <v>0</v>
      </c>
      <c r="Y66" s="134">
        <v>0</v>
      </c>
      <c r="Z66" s="134">
        <v>0</v>
      </c>
      <c r="AA66" s="134">
        <v>1</v>
      </c>
    </row>
    <row r="67" spans="1:27" ht="22.5" customHeight="1">
      <c r="A67" s="120">
        <v>63</v>
      </c>
      <c r="B67" s="117">
        <v>63</v>
      </c>
      <c r="C67" s="25">
        <v>63</v>
      </c>
      <c r="D67" s="25"/>
      <c r="E67" s="134"/>
      <c r="F67" s="134"/>
      <c r="G67" s="4"/>
      <c r="H67" s="62"/>
      <c r="I67" s="4"/>
      <c r="J67" s="62"/>
      <c r="K67" s="4"/>
      <c r="L67" s="62"/>
      <c r="M67" s="4"/>
      <c r="N67" s="62"/>
      <c r="O67" s="4"/>
      <c r="P67" s="62"/>
      <c r="Q67" s="4"/>
      <c r="R67" s="62"/>
      <c r="S67" s="4"/>
      <c r="T67" s="62"/>
      <c r="U67" s="4"/>
      <c r="V67" s="62"/>
      <c r="W67" s="4"/>
      <c r="X67" s="114">
        <v>0</v>
      </c>
      <c r="Y67" s="134">
        <v>0</v>
      </c>
      <c r="Z67" s="134">
        <v>0</v>
      </c>
      <c r="AA67" s="134">
        <v>1</v>
      </c>
    </row>
    <row r="68" spans="1:27" ht="22.5" customHeight="1" thickBot="1">
      <c r="A68" s="121">
        <v>64</v>
      </c>
      <c r="B68" s="118">
        <v>64</v>
      </c>
      <c r="C68" s="31">
        <v>64</v>
      </c>
      <c r="D68" s="31"/>
      <c r="E68" s="135"/>
      <c r="F68" s="135"/>
      <c r="G68" s="32"/>
      <c r="H68" s="63"/>
      <c r="I68" s="32"/>
      <c r="J68" s="63"/>
      <c r="K68" s="32"/>
      <c r="L68" s="63"/>
      <c r="M68" s="32"/>
      <c r="N68" s="63"/>
      <c r="O68" s="32"/>
      <c r="P68" s="63"/>
      <c r="Q68" s="32"/>
      <c r="R68" s="63"/>
      <c r="S68" s="32"/>
      <c r="T68" s="63"/>
      <c r="U68" s="32"/>
      <c r="V68" s="63"/>
      <c r="W68" s="32"/>
      <c r="X68" s="35">
        <v>0</v>
      </c>
      <c r="Y68" s="135">
        <v>0</v>
      </c>
      <c r="Z68" s="135">
        <v>0</v>
      </c>
      <c r="AA68" s="135">
        <v>1</v>
      </c>
    </row>
    <row r="69" spans="1:27" ht="22.5" customHeight="1">
      <c r="A69" s="119">
        <v>65</v>
      </c>
      <c r="B69" s="117">
        <v>65</v>
      </c>
      <c r="C69" s="42">
        <v>65</v>
      </c>
      <c r="D69" s="42"/>
      <c r="E69" s="136"/>
      <c r="F69" s="136"/>
      <c r="G69" s="43"/>
      <c r="H69" s="65"/>
      <c r="I69" s="43"/>
      <c r="J69" s="65"/>
      <c r="K69" s="43"/>
      <c r="L69" s="65"/>
      <c r="M69" s="43"/>
      <c r="N69" s="65"/>
      <c r="O69" s="43"/>
      <c r="P69" s="65"/>
      <c r="Q69" s="43"/>
      <c r="R69" s="65"/>
      <c r="S69" s="43"/>
      <c r="T69" s="65"/>
      <c r="U69" s="43"/>
      <c r="V69" s="65"/>
      <c r="W69" s="43"/>
      <c r="X69" s="132">
        <v>0</v>
      </c>
      <c r="Y69" s="136">
        <v>0</v>
      </c>
      <c r="Z69" s="136">
        <v>0</v>
      </c>
      <c r="AA69" s="136">
        <v>1</v>
      </c>
    </row>
    <row r="70" spans="1:27" ht="22.5" customHeight="1">
      <c r="A70" s="120">
        <v>66</v>
      </c>
      <c r="B70" s="117">
        <v>66</v>
      </c>
      <c r="C70" s="25">
        <v>66</v>
      </c>
      <c r="D70" s="25"/>
      <c r="E70" s="134"/>
      <c r="F70" s="134"/>
      <c r="G70" s="4"/>
      <c r="H70" s="62"/>
      <c r="I70" s="4"/>
      <c r="J70" s="62"/>
      <c r="K70" s="4"/>
      <c r="L70" s="62"/>
      <c r="M70" s="4"/>
      <c r="N70" s="62"/>
      <c r="O70" s="4"/>
      <c r="P70" s="62"/>
      <c r="Q70" s="4"/>
      <c r="R70" s="62"/>
      <c r="S70" s="4"/>
      <c r="T70" s="62"/>
      <c r="U70" s="4"/>
      <c r="V70" s="62"/>
      <c r="W70" s="4"/>
      <c r="X70" s="114">
        <v>0</v>
      </c>
      <c r="Y70" s="134">
        <v>0</v>
      </c>
      <c r="Z70" s="134">
        <v>0</v>
      </c>
      <c r="AA70" s="134">
        <v>1</v>
      </c>
    </row>
    <row r="71" spans="1:27" ht="22.5" customHeight="1">
      <c r="A71" s="120">
        <v>67</v>
      </c>
      <c r="B71" s="117">
        <v>67</v>
      </c>
      <c r="C71" s="25">
        <v>67</v>
      </c>
      <c r="D71" s="25"/>
      <c r="E71" s="134"/>
      <c r="F71" s="134"/>
      <c r="G71" s="4"/>
      <c r="H71" s="62"/>
      <c r="I71" s="4"/>
      <c r="J71" s="62"/>
      <c r="K71" s="4"/>
      <c r="L71" s="62"/>
      <c r="M71" s="4"/>
      <c r="N71" s="62"/>
      <c r="O71" s="4"/>
      <c r="P71" s="62"/>
      <c r="Q71" s="4"/>
      <c r="R71" s="62"/>
      <c r="S71" s="4"/>
      <c r="T71" s="62"/>
      <c r="U71" s="4"/>
      <c r="V71" s="62"/>
      <c r="W71" s="4"/>
      <c r="X71" s="114">
        <v>0</v>
      </c>
      <c r="Y71" s="134">
        <v>0</v>
      </c>
      <c r="Z71" s="134">
        <v>0</v>
      </c>
      <c r="AA71" s="134">
        <v>1</v>
      </c>
    </row>
    <row r="72" spans="1:27" ht="22.5" customHeight="1" thickBot="1">
      <c r="A72" s="121">
        <v>68</v>
      </c>
      <c r="B72" s="118">
        <v>68</v>
      </c>
      <c r="C72" s="31">
        <v>68</v>
      </c>
      <c r="D72" s="31"/>
      <c r="E72" s="135"/>
      <c r="F72" s="135"/>
      <c r="G72" s="32"/>
      <c r="H72" s="63"/>
      <c r="I72" s="32"/>
      <c r="J72" s="63"/>
      <c r="K72" s="32"/>
      <c r="L72" s="63"/>
      <c r="M72" s="32"/>
      <c r="N72" s="63"/>
      <c r="O72" s="32"/>
      <c r="P72" s="63"/>
      <c r="Q72" s="32"/>
      <c r="R72" s="63"/>
      <c r="S72" s="32"/>
      <c r="T72" s="63"/>
      <c r="U72" s="32"/>
      <c r="V72" s="63"/>
      <c r="W72" s="32"/>
      <c r="X72" s="35">
        <v>0</v>
      </c>
      <c r="Y72" s="135">
        <v>0</v>
      </c>
      <c r="Z72" s="135">
        <v>0</v>
      </c>
      <c r="AA72" s="135">
        <v>1</v>
      </c>
    </row>
    <row r="73" spans="1:27" ht="22.5" customHeight="1">
      <c r="A73" s="119">
        <v>69</v>
      </c>
      <c r="B73" s="117">
        <v>69</v>
      </c>
      <c r="C73" s="33">
        <v>69</v>
      </c>
      <c r="D73" s="42"/>
      <c r="E73" s="136"/>
      <c r="F73" s="136"/>
      <c r="G73" s="43"/>
      <c r="H73" s="64"/>
      <c r="I73" s="34"/>
      <c r="J73" s="64"/>
      <c r="K73" s="34"/>
      <c r="L73" s="64"/>
      <c r="M73" s="34"/>
      <c r="N73" s="64"/>
      <c r="O73" s="34"/>
      <c r="P73" s="64"/>
      <c r="Q73" s="34"/>
      <c r="R73" s="64"/>
      <c r="S73" s="34"/>
      <c r="T73" s="64"/>
      <c r="U73" s="34"/>
      <c r="V73" s="64"/>
      <c r="W73" s="34"/>
      <c r="X73" s="133">
        <v>0</v>
      </c>
      <c r="Y73" s="117">
        <v>0</v>
      </c>
      <c r="Z73" s="117">
        <v>0</v>
      </c>
      <c r="AA73" s="117">
        <v>1</v>
      </c>
    </row>
    <row r="74" spans="1:27" ht="22.5" customHeight="1">
      <c r="A74" s="120">
        <v>70</v>
      </c>
      <c r="B74" s="117">
        <v>70</v>
      </c>
      <c r="C74" s="25">
        <v>70</v>
      </c>
      <c r="D74" s="25"/>
      <c r="E74" s="134"/>
      <c r="F74" s="134"/>
      <c r="G74" s="4"/>
      <c r="H74" s="62"/>
      <c r="I74" s="4"/>
      <c r="J74" s="62"/>
      <c r="K74" s="4"/>
      <c r="L74" s="62"/>
      <c r="M74" s="4"/>
      <c r="N74" s="62"/>
      <c r="O74" s="4"/>
      <c r="P74" s="62"/>
      <c r="Q74" s="4"/>
      <c r="R74" s="62"/>
      <c r="S74" s="4"/>
      <c r="T74" s="62"/>
      <c r="U74" s="4"/>
      <c r="V74" s="62"/>
      <c r="W74" s="4"/>
      <c r="X74" s="114">
        <v>0</v>
      </c>
      <c r="Y74" s="134">
        <v>0</v>
      </c>
      <c r="Z74" s="134">
        <v>0</v>
      </c>
      <c r="AA74" s="134">
        <v>1</v>
      </c>
    </row>
    <row r="75" spans="1:27" ht="22.5" customHeight="1">
      <c r="A75" s="120">
        <v>71</v>
      </c>
      <c r="B75" s="117">
        <v>71</v>
      </c>
      <c r="C75" s="25">
        <v>71</v>
      </c>
      <c r="D75" s="25"/>
      <c r="E75" s="134"/>
      <c r="F75" s="134"/>
      <c r="G75" s="4"/>
      <c r="H75" s="62"/>
      <c r="I75" s="4"/>
      <c r="J75" s="62"/>
      <c r="K75" s="4"/>
      <c r="L75" s="62"/>
      <c r="M75" s="4"/>
      <c r="N75" s="62"/>
      <c r="O75" s="4"/>
      <c r="P75" s="62"/>
      <c r="Q75" s="4"/>
      <c r="R75" s="62"/>
      <c r="S75" s="4"/>
      <c r="T75" s="62"/>
      <c r="U75" s="4"/>
      <c r="V75" s="62"/>
      <c r="W75" s="4"/>
      <c r="X75" s="114">
        <v>0</v>
      </c>
      <c r="Y75" s="134">
        <v>0</v>
      </c>
      <c r="Z75" s="134">
        <v>0</v>
      </c>
      <c r="AA75" s="134">
        <v>1</v>
      </c>
    </row>
    <row r="76" spans="1:27" ht="22.5" customHeight="1" thickBot="1">
      <c r="A76" s="121">
        <v>72</v>
      </c>
      <c r="B76" s="118">
        <v>72</v>
      </c>
      <c r="C76" s="31">
        <v>72</v>
      </c>
      <c r="D76" s="31"/>
      <c r="E76" s="135"/>
      <c r="F76" s="135"/>
      <c r="G76" s="32"/>
      <c r="H76" s="63"/>
      <c r="I76" s="32"/>
      <c r="J76" s="63"/>
      <c r="K76" s="32"/>
      <c r="L76" s="63"/>
      <c r="M76" s="32"/>
      <c r="N76" s="63"/>
      <c r="O76" s="32"/>
      <c r="P76" s="63"/>
      <c r="Q76" s="32"/>
      <c r="R76" s="63"/>
      <c r="S76" s="32"/>
      <c r="T76" s="63"/>
      <c r="U76" s="32"/>
      <c r="V76" s="63"/>
      <c r="W76" s="32"/>
      <c r="X76" s="35">
        <v>0</v>
      </c>
      <c r="Y76" s="135">
        <v>0</v>
      </c>
      <c r="Z76" s="135">
        <v>0</v>
      </c>
      <c r="AA76" s="135">
        <v>1</v>
      </c>
    </row>
    <row r="77" spans="1:27" ht="22.5" customHeight="1">
      <c r="A77" s="119">
        <v>73</v>
      </c>
      <c r="B77" s="117">
        <v>73</v>
      </c>
      <c r="C77" s="42">
        <v>73</v>
      </c>
      <c r="D77" s="42"/>
      <c r="E77" s="136"/>
      <c r="F77" s="136"/>
      <c r="G77" s="43"/>
      <c r="H77" s="65"/>
      <c r="I77" s="43"/>
      <c r="J77" s="65"/>
      <c r="K77" s="43"/>
      <c r="L77" s="65"/>
      <c r="M77" s="43"/>
      <c r="N77" s="65"/>
      <c r="O77" s="43"/>
      <c r="P77" s="65"/>
      <c r="Q77" s="43"/>
      <c r="R77" s="65"/>
      <c r="S77" s="43"/>
      <c r="T77" s="65"/>
      <c r="U77" s="43"/>
      <c r="V77" s="65"/>
      <c r="W77" s="43"/>
      <c r="X77" s="132">
        <v>0</v>
      </c>
      <c r="Y77" s="136">
        <v>0</v>
      </c>
      <c r="Z77" s="136">
        <v>0</v>
      </c>
      <c r="AA77" s="136">
        <v>1</v>
      </c>
    </row>
    <row r="78" spans="1:27" ht="22.5" customHeight="1">
      <c r="A78" s="120">
        <v>74</v>
      </c>
      <c r="B78" s="117">
        <v>74</v>
      </c>
      <c r="C78" s="25">
        <v>74</v>
      </c>
      <c r="D78" s="25"/>
      <c r="E78" s="134"/>
      <c r="F78" s="134"/>
      <c r="G78" s="4"/>
      <c r="H78" s="62"/>
      <c r="I78" s="4"/>
      <c r="J78" s="62"/>
      <c r="K78" s="4"/>
      <c r="L78" s="62"/>
      <c r="M78" s="4"/>
      <c r="N78" s="62"/>
      <c r="O78" s="4"/>
      <c r="P78" s="62"/>
      <c r="Q78" s="4"/>
      <c r="R78" s="62"/>
      <c r="S78" s="4"/>
      <c r="T78" s="62"/>
      <c r="U78" s="4"/>
      <c r="V78" s="62"/>
      <c r="W78" s="4"/>
      <c r="X78" s="114">
        <v>0</v>
      </c>
      <c r="Y78" s="134">
        <v>0</v>
      </c>
      <c r="Z78" s="134">
        <v>0</v>
      </c>
      <c r="AA78" s="134">
        <v>1</v>
      </c>
    </row>
    <row r="79" spans="1:27" ht="22.5" customHeight="1">
      <c r="A79" s="120">
        <v>75</v>
      </c>
      <c r="B79" s="117">
        <v>75</v>
      </c>
      <c r="C79" s="25">
        <v>75</v>
      </c>
      <c r="D79" s="25"/>
      <c r="E79" s="134"/>
      <c r="F79" s="134"/>
      <c r="G79" s="4"/>
      <c r="H79" s="62"/>
      <c r="I79" s="4"/>
      <c r="J79" s="62"/>
      <c r="K79" s="4"/>
      <c r="L79" s="62"/>
      <c r="M79" s="4"/>
      <c r="N79" s="62"/>
      <c r="O79" s="4"/>
      <c r="P79" s="62"/>
      <c r="Q79" s="4"/>
      <c r="R79" s="62"/>
      <c r="S79" s="4"/>
      <c r="T79" s="62"/>
      <c r="U79" s="4"/>
      <c r="V79" s="62"/>
      <c r="W79" s="4"/>
      <c r="X79" s="114">
        <v>0</v>
      </c>
      <c r="Y79" s="134">
        <v>0</v>
      </c>
      <c r="Z79" s="134">
        <v>0</v>
      </c>
      <c r="AA79" s="134">
        <v>1</v>
      </c>
    </row>
    <row r="80" spans="1:27" ht="22.5" customHeight="1" thickBot="1">
      <c r="A80" s="121">
        <v>76</v>
      </c>
      <c r="B80" s="118">
        <v>76</v>
      </c>
      <c r="C80" s="31">
        <v>76</v>
      </c>
      <c r="D80" s="31"/>
      <c r="E80" s="135"/>
      <c r="F80" s="135"/>
      <c r="G80" s="32"/>
      <c r="H80" s="63"/>
      <c r="I80" s="32"/>
      <c r="J80" s="63"/>
      <c r="K80" s="32"/>
      <c r="L80" s="63"/>
      <c r="M80" s="32"/>
      <c r="N80" s="63"/>
      <c r="O80" s="32"/>
      <c r="P80" s="63"/>
      <c r="Q80" s="32"/>
      <c r="R80" s="63"/>
      <c r="S80" s="32"/>
      <c r="T80" s="63"/>
      <c r="U80" s="32"/>
      <c r="V80" s="63"/>
      <c r="W80" s="32"/>
      <c r="X80" s="35">
        <v>0</v>
      </c>
      <c r="Y80" s="135">
        <v>0</v>
      </c>
      <c r="Z80" s="135">
        <v>0</v>
      </c>
      <c r="AA80" s="135">
        <v>1</v>
      </c>
    </row>
    <row r="81" spans="1:27" ht="22.5" customHeight="1">
      <c r="A81" s="119">
        <v>77</v>
      </c>
      <c r="B81" s="117">
        <v>77</v>
      </c>
      <c r="C81" s="33">
        <v>77</v>
      </c>
      <c r="D81" s="42"/>
      <c r="E81" s="136"/>
      <c r="F81" s="136"/>
      <c r="G81" s="43"/>
      <c r="H81" s="64"/>
      <c r="I81" s="34"/>
      <c r="J81" s="64"/>
      <c r="K81" s="34"/>
      <c r="L81" s="64"/>
      <c r="M81" s="34"/>
      <c r="N81" s="64"/>
      <c r="O81" s="34"/>
      <c r="P81" s="64"/>
      <c r="Q81" s="34"/>
      <c r="R81" s="64"/>
      <c r="S81" s="34"/>
      <c r="T81" s="64"/>
      <c r="U81" s="34"/>
      <c r="V81" s="64"/>
      <c r="W81" s="34"/>
      <c r="X81" s="133">
        <v>0</v>
      </c>
      <c r="Y81" s="117">
        <v>0</v>
      </c>
      <c r="Z81" s="117">
        <v>0</v>
      </c>
      <c r="AA81" s="117">
        <v>1</v>
      </c>
    </row>
    <row r="82" spans="1:27" ht="22.5" customHeight="1">
      <c r="A82" s="120">
        <v>78</v>
      </c>
      <c r="B82" s="117">
        <v>78</v>
      </c>
      <c r="C82" s="25">
        <v>78</v>
      </c>
      <c r="D82" s="25"/>
      <c r="E82" s="134"/>
      <c r="F82" s="134"/>
      <c r="G82" s="4"/>
      <c r="H82" s="62"/>
      <c r="I82" s="4"/>
      <c r="J82" s="62"/>
      <c r="K82" s="4"/>
      <c r="L82" s="62"/>
      <c r="M82" s="4"/>
      <c r="N82" s="62"/>
      <c r="O82" s="4"/>
      <c r="P82" s="62"/>
      <c r="Q82" s="4"/>
      <c r="R82" s="62"/>
      <c r="S82" s="4"/>
      <c r="T82" s="62"/>
      <c r="U82" s="4"/>
      <c r="V82" s="62"/>
      <c r="W82" s="4"/>
      <c r="X82" s="114">
        <v>0</v>
      </c>
      <c r="Y82" s="134">
        <v>0</v>
      </c>
      <c r="Z82" s="134">
        <v>0</v>
      </c>
      <c r="AA82" s="134">
        <v>1</v>
      </c>
    </row>
    <row r="83" spans="1:27" ht="22.5" customHeight="1">
      <c r="A83" s="120">
        <v>79</v>
      </c>
      <c r="B83" s="117">
        <v>79</v>
      </c>
      <c r="C83" s="25">
        <v>79</v>
      </c>
      <c r="D83" s="25"/>
      <c r="E83" s="134"/>
      <c r="F83" s="134"/>
      <c r="G83" s="4"/>
      <c r="H83" s="62"/>
      <c r="I83" s="4"/>
      <c r="J83" s="62"/>
      <c r="K83" s="4"/>
      <c r="L83" s="62"/>
      <c r="M83" s="4"/>
      <c r="N83" s="62"/>
      <c r="O83" s="4"/>
      <c r="P83" s="62"/>
      <c r="Q83" s="4"/>
      <c r="R83" s="62"/>
      <c r="S83" s="4"/>
      <c r="T83" s="62"/>
      <c r="U83" s="4"/>
      <c r="V83" s="62"/>
      <c r="W83" s="4"/>
      <c r="X83" s="114">
        <v>0</v>
      </c>
      <c r="Y83" s="134">
        <v>0</v>
      </c>
      <c r="Z83" s="134">
        <v>0</v>
      </c>
      <c r="AA83" s="134">
        <v>1</v>
      </c>
    </row>
    <row r="84" spans="1:27" ht="22.5" customHeight="1" thickBot="1">
      <c r="A84" s="121">
        <v>80</v>
      </c>
      <c r="B84" s="118">
        <v>80</v>
      </c>
      <c r="C84" s="31">
        <v>80</v>
      </c>
      <c r="D84" s="31"/>
      <c r="E84" s="135"/>
      <c r="F84" s="135"/>
      <c r="G84" s="32"/>
      <c r="H84" s="63"/>
      <c r="I84" s="32"/>
      <c r="J84" s="63"/>
      <c r="K84" s="32"/>
      <c r="L84" s="63"/>
      <c r="M84" s="32"/>
      <c r="N84" s="63"/>
      <c r="O84" s="32"/>
      <c r="P84" s="63"/>
      <c r="Q84" s="32"/>
      <c r="R84" s="63"/>
      <c r="S84" s="32"/>
      <c r="T84" s="63"/>
      <c r="U84" s="32"/>
      <c r="V84" s="63"/>
      <c r="W84" s="32"/>
      <c r="X84" s="35">
        <v>0</v>
      </c>
      <c r="Y84" s="135">
        <v>0</v>
      </c>
      <c r="Z84" s="135">
        <v>0</v>
      </c>
      <c r="AA84" s="135">
        <v>1</v>
      </c>
    </row>
    <row r="85" spans="1:27" ht="22.5" customHeight="1">
      <c r="A85" s="119">
        <v>81</v>
      </c>
      <c r="B85" s="117">
        <v>81</v>
      </c>
      <c r="C85" s="42">
        <v>81</v>
      </c>
      <c r="D85" s="42"/>
      <c r="E85" s="136"/>
      <c r="F85" s="136"/>
      <c r="G85" s="43"/>
      <c r="H85" s="65"/>
      <c r="I85" s="43"/>
      <c r="J85" s="65"/>
      <c r="K85" s="43"/>
      <c r="L85" s="65"/>
      <c r="M85" s="43"/>
      <c r="N85" s="65"/>
      <c r="O85" s="43"/>
      <c r="P85" s="65"/>
      <c r="Q85" s="43"/>
      <c r="R85" s="65"/>
      <c r="S85" s="43"/>
      <c r="T85" s="65"/>
      <c r="U85" s="43"/>
      <c r="V85" s="65"/>
      <c r="W85" s="43"/>
      <c r="X85" s="132">
        <v>0</v>
      </c>
      <c r="Y85" s="136">
        <v>0</v>
      </c>
      <c r="Z85" s="136">
        <v>0</v>
      </c>
      <c r="AA85" s="136">
        <v>1</v>
      </c>
    </row>
    <row r="86" spans="1:27" ht="22.5" customHeight="1">
      <c r="A86" s="120">
        <v>82</v>
      </c>
      <c r="B86" s="117">
        <v>82</v>
      </c>
      <c r="C86" s="25">
        <v>82</v>
      </c>
      <c r="D86" s="25"/>
      <c r="E86" s="134"/>
      <c r="F86" s="134"/>
      <c r="G86" s="4"/>
      <c r="H86" s="62"/>
      <c r="I86" s="4"/>
      <c r="J86" s="62"/>
      <c r="K86" s="4"/>
      <c r="L86" s="62"/>
      <c r="M86" s="4"/>
      <c r="N86" s="62"/>
      <c r="O86" s="4"/>
      <c r="P86" s="62"/>
      <c r="Q86" s="4"/>
      <c r="R86" s="62"/>
      <c r="S86" s="4"/>
      <c r="T86" s="62"/>
      <c r="U86" s="4"/>
      <c r="V86" s="62"/>
      <c r="W86" s="4"/>
      <c r="X86" s="114">
        <v>0</v>
      </c>
      <c r="Y86" s="134">
        <v>0</v>
      </c>
      <c r="Z86" s="134">
        <v>0</v>
      </c>
      <c r="AA86" s="134">
        <v>1</v>
      </c>
    </row>
    <row r="87" spans="1:27" ht="22.5" customHeight="1">
      <c r="A87" s="120">
        <v>83</v>
      </c>
      <c r="B87" s="117">
        <v>83</v>
      </c>
      <c r="C87" s="25">
        <v>83</v>
      </c>
      <c r="D87" s="25"/>
      <c r="E87" s="134"/>
      <c r="F87" s="134"/>
      <c r="G87" s="4"/>
      <c r="H87" s="62"/>
      <c r="I87" s="4"/>
      <c r="J87" s="62"/>
      <c r="K87" s="4"/>
      <c r="L87" s="62"/>
      <c r="M87" s="4"/>
      <c r="N87" s="62"/>
      <c r="O87" s="4"/>
      <c r="P87" s="62"/>
      <c r="Q87" s="4"/>
      <c r="R87" s="62"/>
      <c r="S87" s="4"/>
      <c r="T87" s="62"/>
      <c r="U87" s="4"/>
      <c r="V87" s="62"/>
      <c r="W87" s="4"/>
      <c r="X87" s="114">
        <v>0</v>
      </c>
      <c r="Y87" s="134">
        <v>0</v>
      </c>
      <c r="Z87" s="134">
        <v>0</v>
      </c>
      <c r="AA87" s="134">
        <v>1</v>
      </c>
    </row>
    <row r="88" spans="1:27" ht="22.5" customHeight="1" thickBot="1">
      <c r="A88" s="121">
        <v>84</v>
      </c>
      <c r="B88" s="118">
        <v>84</v>
      </c>
      <c r="C88" s="31">
        <v>84</v>
      </c>
      <c r="D88" s="31"/>
      <c r="E88" s="135"/>
      <c r="F88" s="135"/>
      <c r="G88" s="32"/>
      <c r="H88" s="63"/>
      <c r="I88" s="32"/>
      <c r="J88" s="63"/>
      <c r="K88" s="32"/>
      <c r="L88" s="63"/>
      <c r="M88" s="32"/>
      <c r="N88" s="63"/>
      <c r="O88" s="32"/>
      <c r="P88" s="63"/>
      <c r="Q88" s="32"/>
      <c r="R88" s="63"/>
      <c r="S88" s="32"/>
      <c r="T88" s="63"/>
      <c r="U88" s="32"/>
      <c r="V88" s="63"/>
      <c r="W88" s="32"/>
      <c r="X88" s="35">
        <v>0</v>
      </c>
      <c r="Y88" s="135">
        <v>0</v>
      </c>
      <c r="Z88" s="135">
        <v>0</v>
      </c>
      <c r="AA88" s="135">
        <v>1</v>
      </c>
    </row>
    <row r="89" spans="1:27" ht="22.5" customHeight="1">
      <c r="A89" s="119">
        <v>85</v>
      </c>
      <c r="B89" s="117">
        <v>85</v>
      </c>
      <c r="C89" s="33">
        <v>85</v>
      </c>
      <c r="D89" s="42"/>
      <c r="E89" s="136"/>
      <c r="F89" s="136"/>
      <c r="G89" s="43"/>
      <c r="H89" s="64"/>
      <c r="I89" s="34"/>
      <c r="J89" s="64"/>
      <c r="K89" s="34"/>
      <c r="L89" s="64"/>
      <c r="M89" s="34"/>
      <c r="N89" s="64"/>
      <c r="O89" s="34"/>
      <c r="P89" s="64"/>
      <c r="Q89" s="34"/>
      <c r="R89" s="64"/>
      <c r="S89" s="34"/>
      <c r="T89" s="64"/>
      <c r="U89" s="34"/>
      <c r="V89" s="64"/>
      <c r="W89" s="34"/>
      <c r="X89" s="133">
        <v>0</v>
      </c>
      <c r="Y89" s="117">
        <v>0</v>
      </c>
      <c r="Z89" s="117">
        <v>0</v>
      </c>
      <c r="AA89" s="117">
        <v>1</v>
      </c>
    </row>
    <row r="90" spans="1:27" ht="22.5" customHeight="1">
      <c r="A90" s="120">
        <v>86</v>
      </c>
      <c r="B90" s="117">
        <v>86</v>
      </c>
      <c r="C90" s="25">
        <v>86</v>
      </c>
      <c r="D90" s="25"/>
      <c r="E90" s="134"/>
      <c r="F90" s="134"/>
      <c r="G90" s="4"/>
      <c r="H90" s="62"/>
      <c r="I90" s="4"/>
      <c r="J90" s="62"/>
      <c r="K90" s="4"/>
      <c r="L90" s="62"/>
      <c r="M90" s="4"/>
      <c r="N90" s="62"/>
      <c r="O90" s="4"/>
      <c r="P90" s="62"/>
      <c r="Q90" s="4"/>
      <c r="R90" s="62"/>
      <c r="S90" s="4"/>
      <c r="T90" s="62"/>
      <c r="U90" s="4"/>
      <c r="V90" s="62"/>
      <c r="W90" s="4"/>
      <c r="X90" s="114">
        <v>0</v>
      </c>
      <c r="Y90" s="134">
        <v>0</v>
      </c>
      <c r="Z90" s="134">
        <v>0</v>
      </c>
      <c r="AA90" s="134">
        <v>1</v>
      </c>
    </row>
    <row r="91" spans="1:27" ht="22.5" customHeight="1">
      <c r="A91" s="120">
        <v>87</v>
      </c>
      <c r="B91" s="117">
        <v>87</v>
      </c>
      <c r="C91" s="25">
        <v>87</v>
      </c>
      <c r="D91" s="25"/>
      <c r="E91" s="134"/>
      <c r="F91" s="134"/>
      <c r="G91" s="4"/>
      <c r="H91" s="62"/>
      <c r="I91" s="4"/>
      <c r="J91" s="62"/>
      <c r="K91" s="4"/>
      <c r="L91" s="62"/>
      <c r="M91" s="4"/>
      <c r="N91" s="62"/>
      <c r="O91" s="4"/>
      <c r="P91" s="62"/>
      <c r="Q91" s="4"/>
      <c r="R91" s="62"/>
      <c r="S91" s="4"/>
      <c r="T91" s="62"/>
      <c r="U91" s="4"/>
      <c r="V91" s="62"/>
      <c r="W91" s="4"/>
      <c r="X91" s="114">
        <v>0</v>
      </c>
      <c r="Y91" s="134">
        <v>0</v>
      </c>
      <c r="Z91" s="134">
        <v>0</v>
      </c>
      <c r="AA91" s="134">
        <v>1</v>
      </c>
    </row>
    <row r="92" spans="1:27" ht="22.5" customHeight="1" thickBot="1">
      <c r="A92" s="121">
        <v>88</v>
      </c>
      <c r="B92" s="118">
        <v>88</v>
      </c>
      <c r="C92" s="31">
        <v>88</v>
      </c>
      <c r="D92" s="31"/>
      <c r="E92" s="135"/>
      <c r="F92" s="135"/>
      <c r="G92" s="32"/>
      <c r="H92" s="63"/>
      <c r="I92" s="32"/>
      <c r="J92" s="63"/>
      <c r="K92" s="32"/>
      <c r="L92" s="63"/>
      <c r="M92" s="32"/>
      <c r="N92" s="63"/>
      <c r="O92" s="32"/>
      <c r="P92" s="63"/>
      <c r="Q92" s="32"/>
      <c r="R92" s="63"/>
      <c r="S92" s="32"/>
      <c r="T92" s="63"/>
      <c r="U92" s="32"/>
      <c r="V92" s="63"/>
      <c r="W92" s="32"/>
      <c r="X92" s="35">
        <v>0</v>
      </c>
      <c r="Y92" s="135">
        <v>0</v>
      </c>
      <c r="Z92" s="135">
        <v>0</v>
      </c>
      <c r="AA92" s="135">
        <v>1</v>
      </c>
    </row>
    <row r="93" spans="1:27" ht="22.5" customHeight="1">
      <c r="A93" s="119">
        <v>89</v>
      </c>
      <c r="B93" s="117">
        <v>89</v>
      </c>
      <c r="C93" s="42">
        <v>89</v>
      </c>
      <c r="D93" s="42"/>
      <c r="E93" s="136"/>
      <c r="F93" s="136"/>
      <c r="G93" s="43"/>
      <c r="H93" s="65"/>
      <c r="I93" s="43"/>
      <c r="J93" s="65"/>
      <c r="K93" s="43"/>
      <c r="L93" s="65"/>
      <c r="M93" s="43"/>
      <c r="N93" s="65"/>
      <c r="O93" s="43"/>
      <c r="P93" s="65"/>
      <c r="Q93" s="43"/>
      <c r="R93" s="65"/>
      <c r="S93" s="43"/>
      <c r="T93" s="65"/>
      <c r="U93" s="43"/>
      <c r="V93" s="65"/>
      <c r="W93" s="43"/>
      <c r="X93" s="132">
        <v>0</v>
      </c>
      <c r="Y93" s="136">
        <v>0</v>
      </c>
      <c r="Z93" s="136">
        <v>0</v>
      </c>
      <c r="AA93" s="136">
        <v>1</v>
      </c>
    </row>
    <row r="94" spans="1:27" ht="22.5" customHeight="1">
      <c r="A94" s="120">
        <v>90</v>
      </c>
      <c r="B94" s="117">
        <v>90</v>
      </c>
      <c r="C94" s="25">
        <v>90</v>
      </c>
      <c r="D94" s="25"/>
      <c r="E94" s="134"/>
      <c r="F94" s="134"/>
      <c r="G94" s="4"/>
      <c r="H94" s="62"/>
      <c r="I94" s="4"/>
      <c r="J94" s="62"/>
      <c r="K94" s="4"/>
      <c r="L94" s="62"/>
      <c r="M94" s="4"/>
      <c r="N94" s="62"/>
      <c r="O94" s="4"/>
      <c r="P94" s="62"/>
      <c r="Q94" s="4"/>
      <c r="R94" s="62"/>
      <c r="S94" s="4"/>
      <c r="T94" s="62"/>
      <c r="U94" s="4"/>
      <c r="V94" s="62"/>
      <c r="W94" s="4"/>
      <c r="X94" s="114">
        <v>0</v>
      </c>
      <c r="Y94" s="134">
        <v>0</v>
      </c>
      <c r="Z94" s="134">
        <v>0</v>
      </c>
      <c r="AA94" s="134">
        <v>1</v>
      </c>
    </row>
    <row r="95" spans="1:27" ht="22.5" customHeight="1">
      <c r="A95" s="120">
        <v>91</v>
      </c>
      <c r="B95" s="117">
        <v>91</v>
      </c>
      <c r="C95" s="25">
        <v>91</v>
      </c>
      <c r="D95" s="25"/>
      <c r="E95" s="134"/>
      <c r="F95" s="134"/>
      <c r="G95" s="4"/>
      <c r="H95" s="62"/>
      <c r="I95" s="4"/>
      <c r="J95" s="62"/>
      <c r="K95" s="4"/>
      <c r="L95" s="62"/>
      <c r="M95" s="4"/>
      <c r="N95" s="62"/>
      <c r="O95" s="4"/>
      <c r="P95" s="62"/>
      <c r="Q95" s="4"/>
      <c r="R95" s="62"/>
      <c r="S95" s="4"/>
      <c r="T95" s="62"/>
      <c r="U95" s="4"/>
      <c r="V95" s="62"/>
      <c r="W95" s="4"/>
      <c r="X95" s="114">
        <v>0</v>
      </c>
      <c r="Y95" s="134">
        <v>0</v>
      </c>
      <c r="Z95" s="134">
        <v>0</v>
      </c>
      <c r="AA95" s="134">
        <v>1</v>
      </c>
    </row>
    <row r="96" spans="1:27" ht="22.5" customHeight="1" thickBot="1">
      <c r="A96" s="121">
        <v>92</v>
      </c>
      <c r="B96" s="118">
        <v>92</v>
      </c>
      <c r="C96" s="31">
        <v>92</v>
      </c>
      <c r="D96" s="31"/>
      <c r="E96" s="135"/>
      <c r="F96" s="135"/>
      <c r="G96" s="32"/>
      <c r="H96" s="63"/>
      <c r="I96" s="32"/>
      <c r="J96" s="63"/>
      <c r="K96" s="32"/>
      <c r="L96" s="63"/>
      <c r="M96" s="32"/>
      <c r="N96" s="63"/>
      <c r="O96" s="32"/>
      <c r="P96" s="63"/>
      <c r="Q96" s="32"/>
      <c r="R96" s="63"/>
      <c r="S96" s="32"/>
      <c r="T96" s="63"/>
      <c r="U96" s="32"/>
      <c r="V96" s="63"/>
      <c r="W96" s="32"/>
      <c r="X96" s="35">
        <v>0</v>
      </c>
      <c r="Y96" s="135">
        <v>0</v>
      </c>
      <c r="Z96" s="135">
        <v>0</v>
      </c>
      <c r="AA96" s="135">
        <v>1</v>
      </c>
    </row>
    <row r="97" spans="1:27" ht="22.5" customHeight="1">
      <c r="A97" s="119">
        <v>93</v>
      </c>
      <c r="B97" s="117">
        <v>93</v>
      </c>
      <c r="C97" s="33">
        <v>93</v>
      </c>
      <c r="D97" s="42"/>
      <c r="E97" s="136"/>
      <c r="F97" s="136"/>
      <c r="G97" s="43"/>
      <c r="H97" s="64"/>
      <c r="I97" s="34"/>
      <c r="J97" s="64"/>
      <c r="K97" s="34"/>
      <c r="L97" s="64"/>
      <c r="M97" s="34"/>
      <c r="N97" s="64"/>
      <c r="O97" s="34"/>
      <c r="P97" s="64"/>
      <c r="Q97" s="34"/>
      <c r="R97" s="64"/>
      <c r="S97" s="34"/>
      <c r="T97" s="64"/>
      <c r="U97" s="34"/>
      <c r="V97" s="64"/>
      <c r="W97" s="34"/>
      <c r="X97" s="133">
        <v>0</v>
      </c>
      <c r="Y97" s="117">
        <v>0</v>
      </c>
      <c r="Z97" s="117">
        <v>0</v>
      </c>
      <c r="AA97" s="117">
        <v>1</v>
      </c>
    </row>
    <row r="98" spans="1:27" ht="22.5" customHeight="1">
      <c r="A98" s="120">
        <v>94</v>
      </c>
      <c r="B98" s="117">
        <v>94</v>
      </c>
      <c r="C98" s="25">
        <v>94</v>
      </c>
      <c r="D98" s="25"/>
      <c r="E98" s="134"/>
      <c r="F98" s="134"/>
      <c r="G98" s="4"/>
      <c r="H98" s="62"/>
      <c r="I98" s="4"/>
      <c r="J98" s="62"/>
      <c r="K98" s="4"/>
      <c r="L98" s="62"/>
      <c r="M98" s="4"/>
      <c r="N98" s="62"/>
      <c r="O98" s="4"/>
      <c r="P98" s="62"/>
      <c r="Q98" s="4"/>
      <c r="R98" s="62"/>
      <c r="S98" s="4"/>
      <c r="T98" s="62"/>
      <c r="U98" s="4"/>
      <c r="V98" s="62"/>
      <c r="W98" s="4"/>
      <c r="X98" s="114">
        <v>0</v>
      </c>
      <c r="Y98" s="134">
        <v>0</v>
      </c>
      <c r="Z98" s="134">
        <v>0</v>
      </c>
      <c r="AA98" s="134">
        <v>1</v>
      </c>
    </row>
    <row r="99" spans="1:27" ht="22.5" customHeight="1">
      <c r="A99" s="120">
        <v>95</v>
      </c>
      <c r="B99" s="117">
        <v>95</v>
      </c>
      <c r="C99" s="25">
        <v>95</v>
      </c>
      <c r="D99" s="25"/>
      <c r="E99" s="134"/>
      <c r="F99" s="134"/>
      <c r="G99" s="4"/>
      <c r="H99" s="62"/>
      <c r="I99" s="4"/>
      <c r="J99" s="62"/>
      <c r="K99" s="4"/>
      <c r="L99" s="62"/>
      <c r="M99" s="4"/>
      <c r="N99" s="62"/>
      <c r="O99" s="4"/>
      <c r="P99" s="62"/>
      <c r="Q99" s="4"/>
      <c r="R99" s="62"/>
      <c r="S99" s="4"/>
      <c r="T99" s="62"/>
      <c r="U99" s="4"/>
      <c r="V99" s="62"/>
      <c r="W99" s="4"/>
      <c r="X99" s="114">
        <v>0</v>
      </c>
      <c r="Y99" s="134">
        <v>0</v>
      </c>
      <c r="Z99" s="134">
        <v>0</v>
      </c>
      <c r="AA99" s="134">
        <v>1</v>
      </c>
    </row>
    <row r="100" spans="1:27" ht="22.5" customHeight="1" thickBot="1">
      <c r="A100" s="121">
        <v>96</v>
      </c>
      <c r="B100" s="118">
        <v>96</v>
      </c>
      <c r="C100" s="31">
        <v>96</v>
      </c>
      <c r="D100" s="31"/>
      <c r="E100" s="135"/>
      <c r="F100" s="135"/>
      <c r="G100" s="32"/>
      <c r="H100" s="63"/>
      <c r="I100" s="32"/>
      <c r="J100" s="63"/>
      <c r="K100" s="32"/>
      <c r="L100" s="63"/>
      <c r="M100" s="32"/>
      <c r="N100" s="63"/>
      <c r="O100" s="32"/>
      <c r="P100" s="63"/>
      <c r="Q100" s="32"/>
      <c r="R100" s="63"/>
      <c r="S100" s="32"/>
      <c r="T100" s="63"/>
      <c r="U100" s="32"/>
      <c r="V100" s="63"/>
      <c r="W100" s="32"/>
      <c r="X100" s="35">
        <v>0</v>
      </c>
      <c r="Y100" s="135">
        <v>0</v>
      </c>
      <c r="Z100" s="135">
        <v>0</v>
      </c>
      <c r="AA100" s="135">
        <v>1</v>
      </c>
    </row>
    <row r="101" spans="1:27" ht="22.5" customHeight="1">
      <c r="A101" s="119">
        <v>97</v>
      </c>
      <c r="B101" s="117">
        <v>97</v>
      </c>
      <c r="C101" s="42">
        <v>97</v>
      </c>
      <c r="D101" s="42"/>
      <c r="E101" s="136"/>
      <c r="F101" s="136"/>
      <c r="G101" s="43"/>
      <c r="H101" s="65"/>
      <c r="I101" s="43"/>
      <c r="J101" s="65"/>
      <c r="K101" s="43"/>
      <c r="L101" s="65"/>
      <c r="M101" s="43"/>
      <c r="N101" s="65"/>
      <c r="O101" s="43"/>
      <c r="P101" s="65"/>
      <c r="Q101" s="43"/>
      <c r="R101" s="65"/>
      <c r="S101" s="43"/>
      <c r="T101" s="65"/>
      <c r="U101" s="43"/>
      <c r="V101" s="65"/>
      <c r="W101" s="43"/>
      <c r="X101" s="132">
        <v>0</v>
      </c>
      <c r="Y101" s="136">
        <v>0</v>
      </c>
      <c r="Z101" s="136">
        <v>0</v>
      </c>
      <c r="AA101" s="136">
        <v>1</v>
      </c>
    </row>
    <row r="102" spans="1:27" ht="22.5" customHeight="1">
      <c r="A102" s="120">
        <v>98</v>
      </c>
      <c r="B102" s="117">
        <v>98</v>
      </c>
      <c r="C102" s="25">
        <v>98</v>
      </c>
      <c r="D102" s="25"/>
      <c r="E102" s="134"/>
      <c r="F102" s="134"/>
      <c r="G102" s="4"/>
      <c r="H102" s="62"/>
      <c r="I102" s="4"/>
      <c r="J102" s="62"/>
      <c r="K102" s="4"/>
      <c r="L102" s="62"/>
      <c r="M102" s="4"/>
      <c r="N102" s="62"/>
      <c r="O102" s="4"/>
      <c r="P102" s="62"/>
      <c r="Q102" s="4"/>
      <c r="R102" s="62"/>
      <c r="S102" s="4"/>
      <c r="T102" s="62"/>
      <c r="U102" s="4"/>
      <c r="V102" s="62"/>
      <c r="W102" s="4"/>
      <c r="X102" s="114">
        <v>0</v>
      </c>
      <c r="Y102" s="134">
        <v>0</v>
      </c>
      <c r="Z102" s="134">
        <v>0</v>
      </c>
      <c r="AA102" s="134">
        <v>1</v>
      </c>
    </row>
    <row r="103" spans="1:27" ht="22.5" customHeight="1">
      <c r="A103" s="120">
        <v>99</v>
      </c>
      <c r="B103" s="117">
        <v>99</v>
      </c>
      <c r="C103" s="25">
        <v>99</v>
      </c>
      <c r="D103" s="25"/>
      <c r="E103" s="134"/>
      <c r="F103" s="134"/>
      <c r="G103" s="4"/>
      <c r="H103" s="62"/>
      <c r="I103" s="4"/>
      <c r="J103" s="62"/>
      <c r="K103" s="4"/>
      <c r="L103" s="62"/>
      <c r="M103" s="4"/>
      <c r="N103" s="62"/>
      <c r="O103" s="4"/>
      <c r="P103" s="62"/>
      <c r="Q103" s="4"/>
      <c r="R103" s="62"/>
      <c r="S103" s="4"/>
      <c r="T103" s="62"/>
      <c r="U103" s="4"/>
      <c r="V103" s="62"/>
      <c r="W103" s="4"/>
      <c r="X103" s="114">
        <v>0</v>
      </c>
      <c r="Y103" s="134">
        <v>0</v>
      </c>
      <c r="Z103" s="134">
        <v>0</v>
      </c>
      <c r="AA103" s="134">
        <v>1</v>
      </c>
    </row>
    <row r="104" spans="1:27" ht="22.5" customHeight="1" thickBot="1">
      <c r="A104" s="121">
        <v>100</v>
      </c>
      <c r="B104" s="118">
        <v>100</v>
      </c>
      <c r="C104" s="31">
        <v>100</v>
      </c>
      <c r="D104" s="31"/>
      <c r="E104" s="135"/>
      <c r="F104" s="135"/>
      <c r="G104" s="32"/>
      <c r="H104" s="63"/>
      <c r="I104" s="32"/>
      <c r="J104" s="63"/>
      <c r="K104" s="32"/>
      <c r="L104" s="63"/>
      <c r="M104" s="32"/>
      <c r="N104" s="63"/>
      <c r="O104" s="32"/>
      <c r="P104" s="63"/>
      <c r="Q104" s="32"/>
      <c r="R104" s="63"/>
      <c r="S104" s="32"/>
      <c r="T104" s="63"/>
      <c r="U104" s="32"/>
      <c r="V104" s="63"/>
      <c r="W104" s="32"/>
      <c r="X104" s="35">
        <v>0</v>
      </c>
      <c r="Y104" s="135">
        <v>0</v>
      </c>
      <c r="Z104" s="135">
        <v>0</v>
      </c>
      <c r="AA104" s="135">
        <v>1</v>
      </c>
    </row>
    <row r="105" ht="9" customHeight="1">
      <c r="A105" s="29"/>
    </row>
    <row r="106" spans="4:27" s="28" customFormat="1" ht="13.5">
      <c r="D106" s="28" t="s">
        <v>84</v>
      </c>
      <c r="E106" s="74"/>
      <c r="F106" s="74"/>
      <c r="X106" s="74"/>
      <c r="Y106" s="74"/>
      <c r="Z106" s="74"/>
      <c r="AA106" s="74"/>
    </row>
    <row r="107" spans="8:27" ht="13.5">
      <c r="H107" s="29">
        <f>SUM(H5:H104)</f>
        <v>0</v>
      </c>
      <c r="I107" s="29">
        <f aca="true" t="shared" si="0" ref="I107:AA107">SUM(I5:I104)</f>
        <v>0</v>
      </c>
      <c r="J107" s="29">
        <f t="shared" si="0"/>
        <v>0</v>
      </c>
      <c r="K107" s="29">
        <f t="shared" si="0"/>
        <v>0</v>
      </c>
      <c r="L107" s="29">
        <f t="shared" si="0"/>
        <v>0</v>
      </c>
      <c r="M107" s="29">
        <f t="shared" si="0"/>
        <v>0</v>
      </c>
      <c r="N107" s="29">
        <f t="shared" si="0"/>
        <v>0</v>
      </c>
      <c r="O107" s="29">
        <f t="shared" si="0"/>
        <v>0</v>
      </c>
      <c r="P107" s="29">
        <f t="shared" si="0"/>
        <v>0</v>
      </c>
      <c r="Q107" s="29">
        <f t="shared" si="0"/>
        <v>0</v>
      </c>
      <c r="R107" s="29">
        <f t="shared" si="0"/>
        <v>0</v>
      </c>
      <c r="S107" s="29">
        <f t="shared" si="0"/>
        <v>0</v>
      </c>
      <c r="T107" s="29">
        <f t="shared" si="0"/>
        <v>0</v>
      </c>
      <c r="U107" s="29">
        <f t="shared" si="0"/>
        <v>0</v>
      </c>
      <c r="V107" s="29">
        <f t="shared" si="0"/>
        <v>0</v>
      </c>
      <c r="W107" s="29">
        <f t="shared" si="0"/>
        <v>0</v>
      </c>
      <c r="X107" s="29">
        <f t="shared" si="0"/>
        <v>0</v>
      </c>
      <c r="Y107" s="29">
        <f t="shared" si="0"/>
        <v>0</v>
      </c>
      <c r="Z107" s="29">
        <f t="shared" si="0"/>
        <v>0</v>
      </c>
      <c r="AA107" s="29">
        <f t="shared" si="0"/>
        <v>100</v>
      </c>
    </row>
  </sheetData>
  <sheetProtection/>
  <mergeCells count="20">
    <mergeCell ref="G3:G4"/>
    <mergeCell ref="AA3:AA4"/>
    <mergeCell ref="X3:X4"/>
    <mergeCell ref="P3:Q3"/>
    <mergeCell ref="R3:S3"/>
    <mergeCell ref="T3:U3"/>
    <mergeCell ref="V3:W3"/>
    <mergeCell ref="L3:M3"/>
    <mergeCell ref="N3:O3"/>
    <mergeCell ref="H3:I3"/>
    <mergeCell ref="A3:A4"/>
    <mergeCell ref="F3:F4"/>
    <mergeCell ref="J3:K3"/>
    <mergeCell ref="X1:Z1"/>
    <mergeCell ref="Y3:Y4"/>
    <mergeCell ref="Z3:Z4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Q10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3.625" style="2" hidden="1" customWidth="1"/>
    <col min="2" max="2" width="3.625" style="22" hidden="1" customWidth="1"/>
    <col min="3" max="3" width="4.50390625" style="2" customWidth="1"/>
    <col min="4" max="4" width="16.625" style="2" customWidth="1"/>
    <col min="5" max="5" width="8.125" style="22" customWidth="1"/>
    <col min="6" max="6" width="5.125" style="22" hidden="1" customWidth="1"/>
    <col min="7" max="7" width="5.125" style="2" hidden="1" customWidth="1"/>
    <col min="8" max="9" width="5.00390625" style="22" customWidth="1"/>
    <col min="10" max="17" width="5.00390625" style="2" customWidth="1"/>
    <col min="18" max="23" width="5.00390625" style="2" hidden="1" customWidth="1"/>
    <col min="24" max="27" width="5.625" style="22" customWidth="1"/>
    <col min="28" max="28" width="10.75390625" style="2" customWidth="1"/>
    <col min="29" max="29" width="4.625" style="2" customWidth="1"/>
    <col min="44" max="44" width="4.625" style="2" customWidth="1"/>
    <col min="45" max="16384" width="9.00390625" style="2" customWidth="1"/>
  </cols>
  <sheetData>
    <row r="1" spans="2:27" s="3" customFormat="1" ht="21" customHeight="1">
      <c r="B1" s="21"/>
      <c r="D1" s="8" t="str">
        <f>'入力'!D1</f>
        <v>大会名</v>
      </c>
      <c r="E1" s="21"/>
      <c r="F1" s="21"/>
      <c r="H1" s="21"/>
      <c r="I1" s="21"/>
      <c r="X1" s="199">
        <f>'入力'!X1</f>
        <v>42812</v>
      </c>
      <c r="Y1" s="199"/>
      <c r="Z1" s="199"/>
      <c r="AA1" s="88"/>
    </row>
    <row r="2" spans="2:27" s="3" customFormat="1" ht="9" customHeight="1">
      <c r="B2" s="21"/>
      <c r="E2" s="21"/>
      <c r="F2" s="21"/>
      <c r="H2" s="21"/>
      <c r="I2" s="21"/>
      <c r="X2" s="21"/>
      <c r="Y2" s="21"/>
      <c r="Z2" s="21"/>
      <c r="AA2" s="21"/>
    </row>
    <row r="3" spans="1:27" ht="13.5" customHeight="1">
      <c r="A3" s="191" t="str">
        <f>'入力'!A3</f>
        <v>＃</v>
      </c>
      <c r="B3" s="191">
        <f>'入力'!B3</f>
        <v>0</v>
      </c>
      <c r="C3" s="191" t="str">
        <f>'入力'!C3</f>
        <v>№</v>
      </c>
      <c r="D3" s="191" t="str">
        <f>'入力'!D3</f>
        <v>選手</v>
      </c>
      <c r="E3" s="191" t="str">
        <f>'入力'!E3</f>
        <v>地区</v>
      </c>
      <c r="F3" s="191" t="str">
        <f>'入力'!F3</f>
        <v>所属2</v>
      </c>
      <c r="G3" s="200" t="str">
        <f>'入力'!G3</f>
        <v>所属2</v>
      </c>
      <c r="H3" s="188" t="s">
        <v>3</v>
      </c>
      <c r="I3" s="189"/>
      <c r="J3" s="202" t="s">
        <v>4</v>
      </c>
      <c r="K3" s="203"/>
      <c r="L3" s="188" t="s">
        <v>5</v>
      </c>
      <c r="M3" s="189"/>
      <c r="N3" s="188" t="s">
        <v>6</v>
      </c>
      <c r="O3" s="189"/>
      <c r="P3" s="202" t="s">
        <v>7</v>
      </c>
      <c r="Q3" s="189"/>
      <c r="R3" s="204" t="s">
        <v>8</v>
      </c>
      <c r="S3" s="205"/>
      <c r="T3" s="197" t="s">
        <v>9</v>
      </c>
      <c r="U3" s="198"/>
      <c r="V3" s="204" t="s">
        <v>10</v>
      </c>
      <c r="W3" s="205"/>
      <c r="X3" s="195" t="s">
        <v>36</v>
      </c>
      <c r="Y3" s="191" t="s">
        <v>13</v>
      </c>
      <c r="Z3" s="191" t="s">
        <v>14</v>
      </c>
      <c r="AA3" s="191" t="s">
        <v>83</v>
      </c>
    </row>
    <row r="4" spans="1:27" ht="13.5" customHeight="1" thickBot="1">
      <c r="A4" s="192"/>
      <c r="B4" s="192"/>
      <c r="C4" s="192"/>
      <c r="D4" s="192"/>
      <c r="E4" s="192"/>
      <c r="F4" s="192"/>
      <c r="G4" s="201"/>
      <c r="H4" s="39" t="s">
        <v>11</v>
      </c>
      <c r="I4" s="40" t="s">
        <v>12</v>
      </c>
      <c r="J4" s="39" t="s">
        <v>11</v>
      </c>
      <c r="K4" s="40" t="s">
        <v>12</v>
      </c>
      <c r="L4" s="39" t="s">
        <v>11</v>
      </c>
      <c r="M4" s="40" t="s">
        <v>12</v>
      </c>
      <c r="N4" s="39" t="s">
        <v>11</v>
      </c>
      <c r="O4" s="40" t="s">
        <v>12</v>
      </c>
      <c r="P4" s="41" t="s">
        <v>11</v>
      </c>
      <c r="Q4" s="40" t="s">
        <v>12</v>
      </c>
      <c r="R4" s="37" t="s">
        <v>11</v>
      </c>
      <c r="S4" s="38" t="s">
        <v>12</v>
      </c>
      <c r="T4" s="35" t="s">
        <v>11</v>
      </c>
      <c r="U4" s="36" t="s">
        <v>12</v>
      </c>
      <c r="V4" s="37" t="s">
        <v>11</v>
      </c>
      <c r="W4" s="38" t="s">
        <v>12</v>
      </c>
      <c r="X4" s="196"/>
      <c r="Y4" s="192"/>
      <c r="Z4" s="192"/>
      <c r="AA4" s="192"/>
    </row>
    <row r="5" spans="1:31" ht="24.75" customHeight="1">
      <c r="A5" s="119">
        <v>1</v>
      </c>
      <c r="B5" s="119">
        <v>1</v>
      </c>
      <c r="C5" s="33">
        <v>1</v>
      </c>
      <c r="D5" s="5" t="s">
        <v>79</v>
      </c>
      <c r="E5" s="183" t="s">
        <v>85</v>
      </c>
      <c r="F5" s="183" t="s">
        <v>15</v>
      </c>
      <c r="G5" s="96" t="s">
        <v>15</v>
      </c>
      <c r="H5" s="17" t="s">
        <v>15</v>
      </c>
      <c r="I5" s="18" t="s">
        <v>15</v>
      </c>
      <c r="J5" s="19" t="s">
        <v>15</v>
      </c>
      <c r="K5" s="18" t="s">
        <v>15</v>
      </c>
      <c r="L5" s="19" t="s">
        <v>15</v>
      </c>
      <c r="M5" s="18" t="s">
        <v>15</v>
      </c>
      <c r="N5" s="17" t="s">
        <v>15</v>
      </c>
      <c r="O5" s="18" t="s">
        <v>15</v>
      </c>
      <c r="P5" s="19" t="s">
        <v>15</v>
      </c>
      <c r="Q5" s="18" t="s">
        <v>15</v>
      </c>
      <c r="R5" s="19" t="s">
        <v>15</v>
      </c>
      <c r="S5" s="18" t="s">
        <v>15</v>
      </c>
      <c r="T5" s="19" t="s">
        <v>15</v>
      </c>
      <c r="U5" s="18" t="s">
        <v>15</v>
      </c>
      <c r="V5" s="19" t="s">
        <v>15</v>
      </c>
      <c r="W5" s="18" t="s">
        <v>15</v>
      </c>
      <c r="X5" s="17">
        <v>0</v>
      </c>
      <c r="Y5" s="119">
        <v>0</v>
      </c>
      <c r="Z5" s="119">
        <v>0</v>
      </c>
      <c r="AA5" s="119">
        <v>1</v>
      </c>
      <c r="AE5" s="7"/>
    </row>
    <row r="6" spans="1:31" ht="24.75" customHeight="1">
      <c r="A6" s="120">
        <v>2</v>
      </c>
      <c r="B6" s="120">
        <v>2</v>
      </c>
      <c r="C6" s="25">
        <v>2</v>
      </c>
      <c r="D6" s="1" t="s">
        <v>80</v>
      </c>
      <c r="E6" s="184" t="s">
        <v>86</v>
      </c>
      <c r="F6" s="184" t="s">
        <v>15</v>
      </c>
      <c r="G6" s="97" t="s">
        <v>15</v>
      </c>
      <c r="H6" s="9" t="s">
        <v>15</v>
      </c>
      <c r="I6" s="10" t="s">
        <v>15</v>
      </c>
      <c r="J6" s="11" t="s">
        <v>15</v>
      </c>
      <c r="K6" s="12" t="s">
        <v>15</v>
      </c>
      <c r="L6" s="9" t="s">
        <v>15</v>
      </c>
      <c r="M6" s="10" t="s">
        <v>15</v>
      </c>
      <c r="N6" s="9" t="s">
        <v>15</v>
      </c>
      <c r="O6" s="10" t="s">
        <v>15</v>
      </c>
      <c r="P6" s="11" t="s">
        <v>15</v>
      </c>
      <c r="Q6" s="10" t="s">
        <v>15</v>
      </c>
      <c r="R6" s="11" t="s">
        <v>15</v>
      </c>
      <c r="S6" s="12" t="s">
        <v>15</v>
      </c>
      <c r="T6" s="9" t="s">
        <v>15</v>
      </c>
      <c r="U6" s="10" t="s">
        <v>15</v>
      </c>
      <c r="V6" s="11" t="s">
        <v>15</v>
      </c>
      <c r="W6" s="12" t="s">
        <v>15</v>
      </c>
      <c r="X6" s="9">
        <v>0</v>
      </c>
      <c r="Y6" s="120">
        <v>0</v>
      </c>
      <c r="Z6" s="120">
        <v>0</v>
      </c>
      <c r="AA6" s="120">
        <v>1</v>
      </c>
      <c r="AE6" s="7"/>
    </row>
    <row r="7" spans="1:31" ht="24.75" customHeight="1">
      <c r="A7" s="120">
        <v>3</v>
      </c>
      <c r="B7" s="120">
        <v>3</v>
      </c>
      <c r="C7" s="25">
        <v>3</v>
      </c>
      <c r="D7" s="1" t="s">
        <v>81</v>
      </c>
      <c r="E7" s="184" t="s">
        <v>87</v>
      </c>
      <c r="F7" s="184" t="s">
        <v>15</v>
      </c>
      <c r="G7" s="97" t="s">
        <v>15</v>
      </c>
      <c r="H7" s="9" t="s">
        <v>15</v>
      </c>
      <c r="I7" s="10" t="s">
        <v>15</v>
      </c>
      <c r="J7" s="11" t="s">
        <v>15</v>
      </c>
      <c r="K7" s="12" t="s">
        <v>15</v>
      </c>
      <c r="L7" s="9" t="s">
        <v>15</v>
      </c>
      <c r="M7" s="10" t="s">
        <v>15</v>
      </c>
      <c r="N7" s="9" t="s">
        <v>15</v>
      </c>
      <c r="O7" s="10" t="s">
        <v>15</v>
      </c>
      <c r="P7" s="11" t="s">
        <v>15</v>
      </c>
      <c r="Q7" s="10" t="s">
        <v>15</v>
      </c>
      <c r="R7" s="11" t="s">
        <v>15</v>
      </c>
      <c r="S7" s="12" t="s">
        <v>15</v>
      </c>
      <c r="T7" s="9" t="s">
        <v>15</v>
      </c>
      <c r="U7" s="10" t="s">
        <v>15</v>
      </c>
      <c r="V7" s="11" t="s">
        <v>15</v>
      </c>
      <c r="W7" s="12" t="s">
        <v>15</v>
      </c>
      <c r="X7" s="9">
        <v>0</v>
      </c>
      <c r="Y7" s="120">
        <v>0</v>
      </c>
      <c r="Z7" s="120">
        <v>0</v>
      </c>
      <c r="AA7" s="120">
        <v>1</v>
      </c>
      <c r="AE7" s="7"/>
    </row>
    <row r="8" spans="1:31" ht="24.75" customHeight="1">
      <c r="A8" s="120">
        <v>4</v>
      </c>
      <c r="B8" s="93">
        <v>4</v>
      </c>
      <c r="C8" s="25">
        <v>4</v>
      </c>
      <c r="D8" s="1" t="s">
        <v>82</v>
      </c>
      <c r="E8" s="184" t="s">
        <v>88</v>
      </c>
      <c r="F8" s="184" t="s">
        <v>15</v>
      </c>
      <c r="G8" s="97" t="s">
        <v>15</v>
      </c>
      <c r="H8" s="9" t="s">
        <v>15</v>
      </c>
      <c r="I8" s="10" t="s">
        <v>15</v>
      </c>
      <c r="J8" s="11" t="s">
        <v>15</v>
      </c>
      <c r="K8" s="12" t="s">
        <v>15</v>
      </c>
      <c r="L8" s="9" t="s">
        <v>15</v>
      </c>
      <c r="M8" s="10" t="s">
        <v>15</v>
      </c>
      <c r="N8" s="9" t="s">
        <v>15</v>
      </c>
      <c r="O8" s="10" t="s">
        <v>15</v>
      </c>
      <c r="P8" s="11" t="s">
        <v>15</v>
      </c>
      <c r="Q8" s="10" t="s">
        <v>15</v>
      </c>
      <c r="R8" s="11" t="s">
        <v>15</v>
      </c>
      <c r="S8" s="12" t="s">
        <v>15</v>
      </c>
      <c r="T8" s="9" t="s">
        <v>15</v>
      </c>
      <c r="U8" s="10" t="s">
        <v>15</v>
      </c>
      <c r="V8" s="11" t="s">
        <v>15</v>
      </c>
      <c r="W8" s="12" t="s">
        <v>15</v>
      </c>
      <c r="X8" s="9">
        <v>0</v>
      </c>
      <c r="Y8" s="120">
        <v>0</v>
      </c>
      <c r="Z8" s="120">
        <v>0</v>
      </c>
      <c r="AA8" s="120">
        <v>1</v>
      </c>
      <c r="AE8" s="7"/>
    </row>
    <row r="9" spans="1:31" ht="24.75" customHeight="1">
      <c r="A9" s="120">
        <v>5</v>
      </c>
      <c r="B9" s="119">
        <v>5</v>
      </c>
      <c r="C9" s="33">
        <v>5</v>
      </c>
      <c r="D9" s="5" t="s">
        <v>15</v>
      </c>
      <c r="E9" s="183" t="s">
        <v>15</v>
      </c>
      <c r="F9" s="183" t="s">
        <v>15</v>
      </c>
      <c r="G9" s="96" t="s">
        <v>15</v>
      </c>
      <c r="H9" s="17" t="s">
        <v>15</v>
      </c>
      <c r="I9" s="18" t="s">
        <v>15</v>
      </c>
      <c r="J9" s="19" t="s">
        <v>15</v>
      </c>
      <c r="K9" s="20" t="s">
        <v>15</v>
      </c>
      <c r="L9" s="17" t="s">
        <v>15</v>
      </c>
      <c r="M9" s="18" t="s">
        <v>15</v>
      </c>
      <c r="N9" s="17" t="s">
        <v>15</v>
      </c>
      <c r="O9" s="18" t="s">
        <v>15</v>
      </c>
      <c r="P9" s="19" t="s">
        <v>15</v>
      </c>
      <c r="Q9" s="18" t="s">
        <v>15</v>
      </c>
      <c r="R9" s="19" t="s">
        <v>15</v>
      </c>
      <c r="S9" s="20" t="s">
        <v>15</v>
      </c>
      <c r="T9" s="17" t="s">
        <v>15</v>
      </c>
      <c r="U9" s="18" t="s">
        <v>15</v>
      </c>
      <c r="V9" s="19" t="s">
        <v>15</v>
      </c>
      <c r="W9" s="20" t="s">
        <v>15</v>
      </c>
      <c r="X9" s="17">
        <v>0</v>
      </c>
      <c r="Y9" s="119">
        <v>0</v>
      </c>
      <c r="Z9" s="119">
        <v>0</v>
      </c>
      <c r="AA9" s="119">
        <v>1</v>
      </c>
      <c r="AE9" s="7"/>
    </row>
    <row r="10" spans="1:31" ht="24.75" customHeight="1">
      <c r="A10" s="120">
        <v>6</v>
      </c>
      <c r="B10" s="120">
        <v>6</v>
      </c>
      <c r="C10" s="25">
        <v>6</v>
      </c>
      <c r="D10" s="1" t="s">
        <v>15</v>
      </c>
      <c r="E10" s="184" t="s">
        <v>15</v>
      </c>
      <c r="F10" s="184" t="s">
        <v>15</v>
      </c>
      <c r="G10" s="97" t="s">
        <v>15</v>
      </c>
      <c r="H10" s="9" t="s">
        <v>15</v>
      </c>
      <c r="I10" s="10" t="s">
        <v>15</v>
      </c>
      <c r="J10" s="11" t="s">
        <v>15</v>
      </c>
      <c r="K10" s="12" t="s">
        <v>15</v>
      </c>
      <c r="L10" s="9" t="s">
        <v>15</v>
      </c>
      <c r="M10" s="10" t="s">
        <v>15</v>
      </c>
      <c r="N10" s="9" t="s">
        <v>15</v>
      </c>
      <c r="O10" s="10" t="s">
        <v>15</v>
      </c>
      <c r="P10" s="11" t="s">
        <v>15</v>
      </c>
      <c r="Q10" s="10" t="s">
        <v>15</v>
      </c>
      <c r="R10" s="11" t="s">
        <v>15</v>
      </c>
      <c r="S10" s="12" t="s">
        <v>15</v>
      </c>
      <c r="T10" s="9" t="s">
        <v>15</v>
      </c>
      <c r="U10" s="10" t="s">
        <v>15</v>
      </c>
      <c r="V10" s="11" t="s">
        <v>15</v>
      </c>
      <c r="W10" s="12" t="s">
        <v>15</v>
      </c>
      <c r="X10" s="9">
        <v>0</v>
      </c>
      <c r="Y10" s="120">
        <v>0</v>
      </c>
      <c r="Z10" s="120">
        <v>0</v>
      </c>
      <c r="AA10" s="120">
        <v>1</v>
      </c>
      <c r="AE10" s="7"/>
    </row>
    <row r="11" spans="1:31" ht="24.75" customHeight="1">
      <c r="A11" s="120">
        <v>7</v>
      </c>
      <c r="B11" s="120">
        <v>7</v>
      </c>
      <c r="C11" s="25">
        <v>7</v>
      </c>
      <c r="D11" s="1" t="s">
        <v>15</v>
      </c>
      <c r="E11" s="184" t="s">
        <v>15</v>
      </c>
      <c r="F11" s="184" t="s">
        <v>15</v>
      </c>
      <c r="G11" s="97" t="s">
        <v>15</v>
      </c>
      <c r="H11" s="9" t="s">
        <v>15</v>
      </c>
      <c r="I11" s="10" t="s">
        <v>15</v>
      </c>
      <c r="J11" s="11" t="s">
        <v>15</v>
      </c>
      <c r="K11" s="12" t="s">
        <v>15</v>
      </c>
      <c r="L11" s="9" t="s">
        <v>15</v>
      </c>
      <c r="M11" s="10" t="s">
        <v>15</v>
      </c>
      <c r="N11" s="9" t="s">
        <v>15</v>
      </c>
      <c r="O11" s="10" t="s">
        <v>15</v>
      </c>
      <c r="P11" s="11" t="s">
        <v>15</v>
      </c>
      <c r="Q11" s="10" t="s">
        <v>15</v>
      </c>
      <c r="R11" s="11" t="s">
        <v>15</v>
      </c>
      <c r="S11" s="12" t="s">
        <v>15</v>
      </c>
      <c r="T11" s="9" t="s">
        <v>15</v>
      </c>
      <c r="U11" s="10" t="s">
        <v>15</v>
      </c>
      <c r="V11" s="11" t="s">
        <v>15</v>
      </c>
      <c r="W11" s="12" t="s">
        <v>15</v>
      </c>
      <c r="X11" s="9">
        <v>0</v>
      </c>
      <c r="Y11" s="120">
        <v>0</v>
      </c>
      <c r="Z11" s="120">
        <v>0</v>
      </c>
      <c r="AA11" s="120">
        <v>1</v>
      </c>
      <c r="AE11" s="7"/>
    </row>
    <row r="12" spans="1:31" ht="24.75" customHeight="1" thickBot="1">
      <c r="A12" s="121">
        <v>8</v>
      </c>
      <c r="B12" s="121">
        <v>8</v>
      </c>
      <c r="C12" s="31">
        <v>8</v>
      </c>
      <c r="D12" s="6" t="s">
        <v>15</v>
      </c>
      <c r="E12" s="185" t="s">
        <v>15</v>
      </c>
      <c r="F12" s="185" t="s">
        <v>15</v>
      </c>
      <c r="G12" s="98" t="s">
        <v>15</v>
      </c>
      <c r="H12" s="13" t="s">
        <v>15</v>
      </c>
      <c r="I12" s="14" t="s">
        <v>15</v>
      </c>
      <c r="J12" s="15" t="s">
        <v>15</v>
      </c>
      <c r="K12" s="16" t="s">
        <v>15</v>
      </c>
      <c r="L12" s="13" t="s">
        <v>15</v>
      </c>
      <c r="M12" s="14" t="s">
        <v>15</v>
      </c>
      <c r="N12" s="13" t="s">
        <v>15</v>
      </c>
      <c r="O12" s="14" t="s">
        <v>15</v>
      </c>
      <c r="P12" s="15" t="s">
        <v>15</v>
      </c>
      <c r="Q12" s="14" t="s">
        <v>15</v>
      </c>
      <c r="R12" s="15" t="s">
        <v>15</v>
      </c>
      <c r="S12" s="16" t="s">
        <v>15</v>
      </c>
      <c r="T12" s="13" t="s">
        <v>15</v>
      </c>
      <c r="U12" s="14" t="s">
        <v>15</v>
      </c>
      <c r="V12" s="15" t="s">
        <v>15</v>
      </c>
      <c r="W12" s="16" t="s">
        <v>15</v>
      </c>
      <c r="X12" s="13">
        <v>0</v>
      </c>
      <c r="Y12" s="121">
        <v>0</v>
      </c>
      <c r="Z12" s="121">
        <v>0</v>
      </c>
      <c r="AA12" s="121">
        <v>1</v>
      </c>
      <c r="AE12" s="7"/>
    </row>
    <row r="13" spans="1:27" ht="24.75" customHeight="1">
      <c r="A13" s="119">
        <v>9</v>
      </c>
      <c r="B13" s="119">
        <v>9</v>
      </c>
      <c r="C13" s="33">
        <v>9</v>
      </c>
      <c r="D13" s="5" t="s">
        <v>15</v>
      </c>
      <c r="E13" s="183" t="s">
        <v>15</v>
      </c>
      <c r="F13" s="183" t="s">
        <v>15</v>
      </c>
      <c r="G13" s="96" t="s">
        <v>15</v>
      </c>
      <c r="H13" s="17" t="s">
        <v>15</v>
      </c>
      <c r="I13" s="18" t="s">
        <v>15</v>
      </c>
      <c r="J13" s="19" t="s">
        <v>15</v>
      </c>
      <c r="K13" s="20" t="s">
        <v>15</v>
      </c>
      <c r="L13" s="17" t="s">
        <v>15</v>
      </c>
      <c r="M13" s="18" t="s">
        <v>15</v>
      </c>
      <c r="N13" s="17" t="s">
        <v>15</v>
      </c>
      <c r="O13" s="18" t="s">
        <v>15</v>
      </c>
      <c r="P13" s="19" t="s">
        <v>15</v>
      </c>
      <c r="Q13" s="18" t="s">
        <v>15</v>
      </c>
      <c r="R13" s="19" t="s">
        <v>15</v>
      </c>
      <c r="S13" s="20" t="s">
        <v>15</v>
      </c>
      <c r="T13" s="17" t="s">
        <v>15</v>
      </c>
      <c r="U13" s="18" t="s">
        <v>15</v>
      </c>
      <c r="V13" s="19" t="s">
        <v>15</v>
      </c>
      <c r="W13" s="20" t="s">
        <v>15</v>
      </c>
      <c r="X13" s="17">
        <v>0</v>
      </c>
      <c r="Y13" s="119">
        <v>0</v>
      </c>
      <c r="Z13" s="119">
        <v>0</v>
      </c>
      <c r="AA13" s="119">
        <v>1</v>
      </c>
    </row>
    <row r="14" spans="1:27" ht="24.75" customHeight="1">
      <c r="A14" s="120">
        <v>10</v>
      </c>
      <c r="B14" s="120">
        <v>10</v>
      </c>
      <c r="C14" s="25">
        <v>10</v>
      </c>
      <c r="D14" s="1" t="s">
        <v>15</v>
      </c>
      <c r="E14" s="184" t="s">
        <v>15</v>
      </c>
      <c r="F14" s="184" t="s">
        <v>15</v>
      </c>
      <c r="G14" s="97" t="s">
        <v>15</v>
      </c>
      <c r="H14" s="9" t="s">
        <v>15</v>
      </c>
      <c r="I14" s="10" t="s">
        <v>15</v>
      </c>
      <c r="J14" s="11" t="s">
        <v>15</v>
      </c>
      <c r="K14" s="12" t="s">
        <v>15</v>
      </c>
      <c r="L14" s="9" t="s">
        <v>15</v>
      </c>
      <c r="M14" s="10" t="s">
        <v>15</v>
      </c>
      <c r="N14" s="9" t="s">
        <v>15</v>
      </c>
      <c r="O14" s="10" t="s">
        <v>15</v>
      </c>
      <c r="P14" s="11" t="s">
        <v>15</v>
      </c>
      <c r="Q14" s="10" t="s">
        <v>15</v>
      </c>
      <c r="R14" s="11" t="s">
        <v>15</v>
      </c>
      <c r="S14" s="12" t="s">
        <v>15</v>
      </c>
      <c r="T14" s="9" t="s">
        <v>15</v>
      </c>
      <c r="U14" s="10" t="s">
        <v>15</v>
      </c>
      <c r="V14" s="11" t="s">
        <v>15</v>
      </c>
      <c r="W14" s="12" t="s">
        <v>15</v>
      </c>
      <c r="X14" s="9">
        <v>0</v>
      </c>
      <c r="Y14" s="120">
        <v>0</v>
      </c>
      <c r="Z14" s="120">
        <v>0</v>
      </c>
      <c r="AA14" s="120">
        <v>1</v>
      </c>
    </row>
    <row r="15" spans="1:27" ht="24.75" customHeight="1">
      <c r="A15" s="120">
        <v>11</v>
      </c>
      <c r="B15" s="120">
        <v>11</v>
      </c>
      <c r="C15" s="25">
        <v>11</v>
      </c>
      <c r="D15" s="1" t="s">
        <v>15</v>
      </c>
      <c r="E15" s="184" t="s">
        <v>15</v>
      </c>
      <c r="F15" s="184" t="s">
        <v>15</v>
      </c>
      <c r="G15" s="97" t="s">
        <v>15</v>
      </c>
      <c r="H15" s="9" t="s">
        <v>15</v>
      </c>
      <c r="I15" s="10" t="s">
        <v>15</v>
      </c>
      <c r="J15" s="11" t="s">
        <v>15</v>
      </c>
      <c r="K15" s="12" t="s">
        <v>15</v>
      </c>
      <c r="L15" s="9" t="s">
        <v>15</v>
      </c>
      <c r="M15" s="10" t="s">
        <v>15</v>
      </c>
      <c r="N15" s="9" t="s">
        <v>15</v>
      </c>
      <c r="O15" s="10" t="s">
        <v>15</v>
      </c>
      <c r="P15" s="11" t="s">
        <v>15</v>
      </c>
      <c r="Q15" s="10" t="s">
        <v>15</v>
      </c>
      <c r="R15" s="11" t="s">
        <v>15</v>
      </c>
      <c r="S15" s="12" t="s">
        <v>15</v>
      </c>
      <c r="T15" s="9" t="s">
        <v>15</v>
      </c>
      <c r="U15" s="10" t="s">
        <v>15</v>
      </c>
      <c r="V15" s="11" t="s">
        <v>15</v>
      </c>
      <c r="W15" s="12" t="s">
        <v>15</v>
      </c>
      <c r="X15" s="9">
        <v>0</v>
      </c>
      <c r="Y15" s="120">
        <v>0</v>
      </c>
      <c r="Z15" s="120">
        <v>0</v>
      </c>
      <c r="AA15" s="120">
        <v>1</v>
      </c>
    </row>
    <row r="16" spans="1:27" ht="24.75" customHeight="1">
      <c r="A16" s="120">
        <v>12</v>
      </c>
      <c r="B16" s="93">
        <v>12</v>
      </c>
      <c r="C16" s="25">
        <v>12</v>
      </c>
      <c r="D16" s="1" t="s">
        <v>15</v>
      </c>
      <c r="E16" s="184" t="s">
        <v>15</v>
      </c>
      <c r="F16" s="184" t="s">
        <v>15</v>
      </c>
      <c r="G16" s="97" t="s">
        <v>15</v>
      </c>
      <c r="H16" s="9" t="s">
        <v>15</v>
      </c>
      <c r="I16" s="10" t="s">
        <v>15</v>
      </c>
      <c r="J16" s="11" t="s">
        <v>15</v>
      </c>
      <c r="K16" s="12" t="s">
        <v>15</v>
      </c>
      <c r="L16" s="9" t="s">
        <v>15</v>
      </c>
      <c r="M16" s="10" t="s">
        <v>15</v>
      </c>
      <c r="N16" s="9" t="s">
        <v>15</v>
      </c>
      <c r="O16" s="10" t="s">
        <v>15</v>
      </c>
      <c r="P16" s="11" t="s">
        <v>15</v>
      </c>
      <c r="Q16" s="10" t="s">
        <v>15</v>
      </c>
      <c r="R16" s="11" t="s">
        <v>15</v>
      </c>
      <c r="S16" s="12" t="s">
        <v>15</v>
      </c>
      <c r="T16" s="9" t="s">
        <v>15</v>
      </c>
      <c r="U16" s="10" t="s">
        <v>15</v>
      </c>
      <c r="V16" s="11" t="s">
        <v>15</v>
      </c>
      <c r="W16" s="12" t="s">
        <v>15</v>
      </c>
      <c r="X16" s="9">
        <v>0</v>
      </c>
      <c r="Y16" s="120">
        <v>0</v>
      </c>
      <c r="Z16" s="120">
        <v>0</v>
      </c>
      <c r="AA16" s="120">
        <v>1</v>
      </c>
    </row>
    <row r="17" spans="1:27" ht="24.75" customHeight="1">
      <c r="A17" s="119">
        <v>13</v>
      </c>
      <c r="B17" s="119">
        <v>13</v>
      </c>
      <c r="C17" s="33">
        <v>13</v>
      </c>
      <c r="D17" s="5" t="s">
        <v>15</v>
      </c>
      <c r="E17" s="183" t="s">
        <v>15</v>
      </c>
      <c r="F17" s="183" t="s">
        <v>15</v>
      </c>
      <c r="G17" s="96" t="s">
        <v>15</v>
      </c>
      <c r="H17" s="17" t="s">
        <v>15</v>
      </c>
      <c r="I17" s="18" t="s">
        <v>15</v>
      </c>
      <c r="J17" s="19" t="s">
        <v>15</v>
      </c>
      <c r="K17" s="20" t="s">
        <v>15</v>
      </c>
      <c r="L17" s="17" t="s">
        <v>15</v>
      </c>
      <c r="M17" s="18" t="s">
        <v>15</v>
      </c>
      <c r="N17" s="17" t="s">
        <v>15</v>
      </c>
      <c r="O17" s="18" t="s">
        <v>15</v>
      </c>
      <c r="P17" s="19" t="s">
        <v>15</v>
      </c>
      <c r="Q17" s="18" t="s">
        <v>15</v>
      </c>
      <c r="R17" s="19" t="s">
        <v>15</v>
      </c>
      <c r="S17" s="20" t="s">
        <v>15</v>
      </c>
      <c r="T17" s="17" t="s">
        <v>15</v>
      </c>
      <c r="U17" s="18" t="s">
        <v>15</v>
      </c>
      <c r="V17" s="19" t="s">
        <v>15</v>
      </c>
      <c r="W17" s="20" t="s">
        <v>15</v>
      </c>
      <c r="X17" s="17">
        <v>0</v>
      </c>
      <c r="Y17" s="119">
        <v>0</v>
      </c>
      <c r="Z17" s="119">
        <v>0</v>
      </c>
      <c r="AA17" s="119">
        <v>1</v>
      </c>
    </row>
    <row r="18" spans="1:27" ht="24.75" customHeight="1">
      <c r="A18" s="120">
        <v>14</v>
      </c>
      <c r="B18" s="120">
        <v>14</v>
      </c>
      <c r="C18" s="25">
        <v>14</v>
      </c>
      <c r="D18" s="1" t="s">
        <v>15</v>
      </c>
      <c r="E18" s="184" t="s">
        <v>15</v>
      </c>
      <c r="F18" s="184" t="s">
        <v>15</v>
      </c>
      <c r="G18" s="97" t="s">
        <v>15</v>
      </c>
      <c r="H18" s="9" t="s">
        <v>15</v>
      </c>
      <c r="I18" s="10" t="s">
        <v>15</v>
      </c>
      <c r="J18" s="11" t="s">
        <v>15</v>
      </c>
      <c r="K18" s="12" t="s">
        <v>15</v>
      </c>
      <c r="L18" s="9" t="s">
        <v>15</v>
      </c>
      <c r="M18" s="10" t="s">
        <v>15</v>
      </c>
      <c r="N18" s="9" t="s">
        <v>15</v>
      </c>
      <c r="O18" s="10" t="s">
        <v>15</v>
      </c>
      <c r="P18" s="11" t="s">
        <v>15</v>
      </c>
      <c r="Q18" s="10" t="s">
        <v>15</v>
      </c>
      <c r="R18" s="11" t="s">
        <v>15</v>
      </c>
      <c r="S18" s="12" t="s">
        <v>15</v>
      </c>
      <c r="T18" s="9" t="s">
        <v>15</v>
      </c>
      <c r="U18" s="10" t="s">
        <v>15</v>
      </c>
      <c r="V18" s="11" t="s">
        <v>15</v>
      </c>
      <c r="W18" s="12" t="s">
        <v>15</v>
      </c>
      <c r="X18" s="9">
        <v>0</v>
      </c>
      <c r="Y18" s="120">
        <v>0</v>
      </c>
      <c r="Z18" s="120">
        <v>0</v>
      </c>
      <c r="AA18" s="120">
        <v>1</v>
      </c>
    </row>
    <row r="19" spans="1:27" ht="24.75" customHeight="1">
      <c r="A19" s="120">
        <v>15</v>
      </c>
      <c r="B19" s="120">
        <v>15</v>
      </c>
      <c r="C19" s="25">
        <v>15</v>
      </c>
      <c r="D19" s="1" t="s">
        <v>15</v>
      </c>
      <c r="E19" s="184" t="s">
        <v>15</v>
      </c>
      <c r="F19" s="184" t="s">
        <v>15</v>
      </c>
      <c r="G19" s="97" t="s">
        <v>15</v>
      </c>
      <c r="H19" s="9" t="s">
        <v>15</v>
      </c>
      <c r="I19" s="10" t="s">
        <v>15</v>
      </c>
      <c r="J19" s="11" t="s">
        <v>15</v>
      </c>
      <c r="K19" s="12" t="s">
        <v>15</v>
      </c>
      <c r="L19" s="9" t="s">
        <v>15</v>
      </c>
      <c r="M19" s="10" t="s">
        <v>15</v>
      </c>
      <c r="N19" s="9" t="s">
        <v>15</v>
      </c>
      <c r="O19" s="10" t="s">
        <v>15</v>
      </c>
      <c r="P19" s="11" t="s">
        <v>15</v>
      </c>
      <c r="Q19" s="10" t="s">
        <v>15</v>
      </c>
      <c r="R19" s="11" t="s">
        <v>15</v>
      </c>
      <c r="S19" s="12" t="s">
        <v>15</v>
      </c>
      <c r="T19" s="9" t="s">
        <v>15</v>
      </c>
      <c r="U19" s="10" t="s">
        <v>15</v>
      </c>
      <c r="V19" s="11" t="s">
        <v>15</v>
      </c>
      <c r="W19" s="12" t="s">
        <v>15</v>
      </c>
      <c r="X19" s="9">
        <v>0</v>
      </c>
      <c r="Y19" s="120">
        <v>0</v>
      </c>
      <c r="Z19" s="120">
        <v>0</v>
      </c>
      <c r="AA19" s="120">
        <v>1</v>
      </c>
    </row>
    <row r="20" spans="1:27" ht="24.75" customHeight="1" thickBot="1">
      <c r="A20" s="121">
        <v>16</v>
      </c>
      <c r="B20" s="121">
        <v>16</v>
      </c>
      <c r="C20" s="31">
        <v>16</v>
      </c>
      <c r="D20" s="6" t="s">
        <v>15</v>
      </c>
      <c r="E20" s="185" t="s">
        <v>15</v>
      </c>
      <c r="F20" s="185" t="s">
        <v>15</v>
      </c>
      <c r="G20" s="98" t="s">
        <v>15</v>
      </c>
      <c r="H20" s="13" t="s">
        <v>15</v>
      </c>
      <c r="I20" s="14" t="s">
        <v>15</v>
      </c>
      <c r="J20" s="15" t="s">
        <v>15</v>
      </c>
      <c r="K20" s="16" t="s">
        <v>15</v>
      </c>
      <c r="L20" s="13" t="s">
        <v>15</v>
      </c>
      <c r="M20" s="14" t="s">
        <v>15</v>
      </c>
      <c r="N20" s="13" t="s">
        <v>15</v>
      </c>
      <c r="O20" s="14" t="s">
        <v>15</v>
      </c>
      <c r="P20" s="15" t="s">
        <v>15</v>
      </c>
      <c r="Q20" s="14" t="s">
        <v>15</v>
      </c>
      <c r="R20" s="15" t="s">
        <v>15</v>
      </c>
      <c r="S20" s="16" t="s">
        <v>15</v>
      </c>
      <c r="T20" s="13" t="s">
        <v>15</v>
      </c>
      <c r="U20" s="14" t="s">
        <v>15</v>
      </c>
      <c r="V20" s="15" t="s">
        <v>15</v>
      </c>
      <c r="W20" s="16" t="s">
        <v>15</v>
      </c>
      <c r="X20" s="13">
        <v>0</v>
      </c>
      <c r="Y20" s="121">
        <v>0</v>
      </c>
      <c r="Z20" s="121">
        <v>0</v>
      </c>
      <c r="AA20" s="121">
        <v>1</v>
      </c>
    </row>
    <row r="21" spans="1:27" ht="24.75" customHeight="1">
      <c r="A21" s="119">
        <v>17</v>
      </c>
      <c r="B21" s="119">
        <v>17</v>
      </c>
      <c r="C21" s="33">
        <v>17</v>
      </c>
      <c r="D21" s="5" t="s">
        <v>15</v>
      </c>
      <c r="E21" s="183" t="s">
        <v>15</v>
      </c>
      <c r="F21" s="183" t="s">
        <v>15</v>
      </c>
      <c r="G21" s="96" t="s">
        <v>15</v>
      </c>
      <c r="H21" s="17" t="s">
        <v>15</v>
      </c>
      <c r="I21" s="18" t="s">
        <v>15</v>
      </c>
      <c r="J21" s="19" t="s">
        <v>15</v>
      </c>
      <c r="K21" s="20" t="s">
        <v>15</v>
      </c>
      <c r="L21" s="17" t="s">
        <v>15</v>
      </c>
      <c r="M21" s="18" t="s">
        <v>15</v>
      </c>
      <c r="N21" s="17" t="s">
        <v>15</v>
      </c>
      <c r="O21" s="18" t="s">
        <v>15</v>
      </c>
      <c r="P21" s="19" t="s">
        <v>15</v>
      </c>
      <c r="Q21" s="18" t="s">
        <v>15</v>
      </c>
      <c r="R21" s="19" t="s">
        <v>15</v>
      </c>
      <c r="S21" s="20" t="s">
        <v>15</v>
      </c>
      <c r="T21" s="17" t="s">
        <v>15</v>
      </c>
      <c r="U21" s="18" t="s">
        <v>15</v>
      </c>
      <c r="V21" s="19" t="s">
        <v>15</v>
      </c>
      <c r="W21" s="20" t="s">
        <v>15</v>
      </c>
      <c r="X21" s="17">
        <v>0</v>
      </c>
      <c r="Y21" s="119">
        <v>0</v>
      </c>
      <c r="Z21" s="119">
        <v>0</v>
      </c>
      <c r="AA21" s="119">
        <v>1</v>
      </c>
    </row>
    <row r="22" spans="1:27" ht="24.75" customHeight="1">
      <c r="A22" s="120">
        <v>18</v>
      </c>
      <c r="B22" s="120">
        <v>18</v>
      </c>
      <c r="C22" s="25">
        <v>18</v>
      </c>
      <c r="D22" s="1" t="s">
        <v>15</v>
      </c>
      <c r="E22" s="184" t="s">
        <v>15</v>
      </c>
      <c r="F22" s="184" t="s">
        <v>15</v>
      </c>
      <c r="G22" s="97" t="s">
        <v>15</v>
      </c>
      <c r="H22" s="9" t="s">
        <v>15</v>
      </c>
      <c r="I22" s="10" t="s">
        <v>15</v>
      </c>
      <c r="J22" s="11" t="s">
        <v>15</v>
      </c>
      <c r="K22" s="12" t="s">
        <v>15</v>
      </c>
      <c r="L22" s="9" t="s">
        <v>15</v>
      </c>
      <c r="M22" s="10" t="s">
        <v>15</v>
      </c>
      <c r="N22" s="9" t="s">
        <v>15</v>
      </c>
      <c r="O22" s="10" t="s">
        <v>15</v>
      </c>
      <c r="P22" s="11" t="s">
        <v>15</v>
      </c>
      <c r="Q22" s="10" t="s">
        <v>15</v>
      </c>
      <c r="R22" s="11" t="s">
        <v>15</v>
      </c>
      <c r="S22" s="12" t="s">
        <v>15</v>
      </c>
      <c r="T22" s="9" t="s">
        <v>15</v>
      </c>
      <c r="U22" s="10" t="s">
        <v>15</v>
      </c>
      <c r="V22" s="11" t="s">
        <v>15</v>
      </c>
      <c r="W22" s="12" t="s">
        <v>15</v>
      </c>
      <c r="X22" s="9">
        <v>0</v>
      </c>
      <c r="Y22" s="120">
        <v>0</v>
      </c>
      <c r="Z22" s="120">
        <v>0</v>
      </c>
      <c r="AA22" s="120">
        <v>1</v>
      </c>
    </row>
    <row r="23" spans="1:27" ht="24.75" customHeight="1">
      <c r="A23" s="120">
        <v>19</v>
      </c>
      <c r="B23" s="120">
        <v>19</v>
      </c>
      <c r="C23" s="25">
        <v>19</v>
      </c>
      <c r="D23" s="1" t="s">
        <v>15</v>
      </c>
      <c r="E23" s="184" t="s">
        <v>15</v>
      </c>
      <c r="F23" s="184" t="s">
        <v>15</v>
      </c>
      <c r="G23" s="97" t="s">
        <v>15</v>
      </c>
      <c r="H23" s="9" t="s">
        <v>15</v>
      </c>
      <c r="I23" s="10" t="s">
        <v>15</v>
      </c>
      <c r="J23" s="11" t="s">
        <v>15</v>
      </c>
      <c r="K23" s="12" t="s">
        <v>15</v>
      </c>
      <c r="L23" s="9" t="s">
        <v>15</v>
      </c>
      <c r="M23" s="10" t="s">
        <v>15</v>
      </c>
      <c r="N23" s="9" t="s">
        <v>15</v>
      </c>
      <c r="O23" s="10" t="s">
        <v>15</v>
      </c>
      <c r="P23" s="11" t="s">
        <v>15</v>
      </c>
      <c r="Q23" s="10" t="s">
        <v>15</v>
      </c>
      <c r="R23" s="11" t="s">
        <v>15</v>
      </c>
      <c r="S23" s="12" t="s">
        <v>15</v>
      </c>
      <c r="T23" s="9" t="s">
        <v>15</v>
      </c>
      <c r="U23" s="10" t="s">
        <v>15</v>
      </c>
      <c r="V23" s="11" t="s">
        <v>15</v>
      </c>
      <c r="W23" s="12" t="s">
        <v>15</v>
      </c>
      <c r="X23" s="9">
        <v>0</v>
      </c>
      <c r="Y23" s="120">
        <v>0</v>
      </c>
      <c r="Z23" s="120">
        <v>0</v>
      </c>
      <c r="AA23" s="120">
        <v>1</v>
      </c>
    </row>
    <row r="24" spans="1:27" ht="24.75" customHeight="1">
      <c r="A24" s="120">
        <v>20</v>
      </c>
      <c r="B24" s="93">
        <v>20</v>
      </c>
      <c r="C24" s="25">
        <v>20</v>
      </c>
      <c r="D24" s="1" t="s">
        <v>15</v>
      </c>
      <c r="E24" s="184" t="s">
        <v>15</v>
      </c>
      <c r="F24" s="184" t="s">
        <v>15</v>
      </c>
      <c r="G24" s="97" t="s">
        <v>15</v>
      </c>
      <c r="H24" s="9" t="s">
        <v>15</v>
      </c>
      <c r="I24" s="10" t="s">
        <v>15</v>
      </c>
      <c r="J24" s="11" t="s">
        <v>15</v>
      </c>
      <c r="K24" s="12" t="s">
        <v>15</v>
      </c>
      <c r="L24" s="9" t="s">
        <v>15</v>
      </c>
      <c r="M24" s="10" t="s">
        <v>15</v>
      </c>
      <c r="N24" s="9" t="s">
        <v>15</v>
      </c>
      <c r="O24" s="10" t="s">
        <v>15</v>
      </c>
      <c r="P24" s="11" t="s">
        <v>15</v>
      </c>
      <c r="Q24" s="10" t="s">
        <v>15</v>
      </c>
      <c r="R24" s="11" t="s">
        <v>15</v>
      </c>
      <c r="S24" s="12" t="s">
        <v>15</v>
      </c>
      <c r="T24" s="9" t="s">
        <v>15</v>
      </c>
      <c r="U24" s="10" t="s">
        <v>15</v>
      </c>
      <c r="V24" s="11" t="s">
        <v>15</v>
      </c>
      <c r="W24" s="12" t="s">
        <v>15</v>
      </c>
      <c r="X24" s="9">
        <v>0</v>
      </c>
      <c r="Y24" s="120">
        <v>0</v>
      </c>
      <c r="Z24" s="120">
        <v>0</v>
      </c>
      <c r="AA24" s="120">
        <v>1</v>
      </c>
    </row>
    <row r="25" spans="1:27" ht="24.75" customHeight="1">
      <c r="A25" s="119">
        <v>21</v>
      </c>
      <c r="B25" s="119">
        <v>21</v>
      </c>
      <c r="C25" s="33">
        <v>21</v>
      </c>
      <c r="D25" s="5" t="s">
        <v>15</v>
      </c>
      <c r="E25" s="183" t="s">
        <v>15</v>
      </c>
      <c r="F25" s="183" t="s">
        <v>15</v>
      </c>
      <c r="G25" s="96" t="s">
        <v>15</v>
      </c>
      <c r="H25" s="17" t="s">
        <v>15</v>
      </c>
      <c r="I25" s="18" t="s">
        <v>15</v>
      </c>
      <c r="J25" s="19" t="s">
        <v>15</v>
      </c>
      <c r="K25" s="20" t="s">
        <v>15</v>
      </c>
      <c r="L25" s="17" t="s">
        <v>15</v>
      </c>
      <c r="M25" s="18" t="s">
        <v>15</v>
      </c>
      <c r="N25" s="17" t="s">
        <v>15</v>
      </c>
      <c r="O25" s="18" t="s">
        <v>15</v>
      </c>
      <c r="P25" s="19" t="s">
        <v>15</v>
      </c>
      <c r="Q25" s="18" t="s">
        <v>15</v>
      </c>
      <c r="R25" s="19" t="s">
        <v>15</v>
      </c>
      <c r="S25" s="20" t="s">
        <v>15</v>
      </c>
      <c r="T25" s="17" t="s">
        <v>15</v>
      </c>
      <c r="U25" s="18" t="s">
        <v>15</v>
      </c>
      <c r="V25" s="19" t="s">
        <v>15</v>
      </c>
      <c r="W25" s="20" t="s">
        <v>15</v>
      </c>
      <c r="X25" s="17">
        <v>0</v>
      </c>
      <c r="Y25" s="119">
        <v>0</v>
      </c>
      <c r="Z25" s="119">
        <v>0</v>
      </c>
      <c r="AA25" s="119">
        <v>1</v>
      </c>
    </row>
    <row r="26" spans="1:27" ht="24.75" customHeight="1">
      <c r="A26" s="120">
        <v>22</v>
      </c>
      <c r="B26" s="120">
        <v>22</v>
      </c>
      <c r="C26" s="25">
        <v>22</v>
      </c>
      <c r="D26" s="1" t="s">
        <v>15</v>
      </c>
      <c r="E26" s="184" t="s">
        <v>15</v>
      </c>
      <c r="F26" s="184" t="s">
        <v>15</v>
      </c>
      <c r="G26" s="97" t="s">
        <v>15</v>
      </c>
      <c r="H26" s="9" t="s">
        <v>15</v>
      </c>
      <c r="I26" s="10" t="s">
        <v>15</v>
      </c>
      <c r="J26" s="11" t="s">
        <v>15</v>
      </c>
      <c r="K26" s="12" t="s">
        <v>15</v>
      </c>
      <c r="L26" s="9" t="s">
        <v>15</v>
      </c>
      <c r="M26" s="10" t="s">
        <v>15</v>
      </c>
      <c r="N26" s="9" t="s">
        <v>15</v>
      </c>
      <c r="O26" s="10" t="s">
        <v>15</v>
      </c>
      <c r="P26" s="11" t="s">
        <v>15</v>
      </c>
      <c r="Q26" s="10" t="s">
        <v>15</v>
      </c>
      <c r="R26" s="11" t="s">
        <v>15</v>
      </c>
      <c r="S26" s="12" t="s">
        <v>15</v>
      </c>
      <c r="T26" s="9" t="s">
        <v>15</v>
      </c>
      <c r="U26" s="10" t="s">
        <v>15</v>
      </c>
      <c r="V26" s="11" t="s">
        <v>15</v>
      </c>
      <c r="W26" s="12" t="s">
        <v>15</v>
      </c>
      <c r="X26" s="9">
        <v>0</v>
      </c>
      <c r="Y26" s="120">
        <v>0</v>
      </c>
      <c r="Z26" s="120">
        <v>0</v>
      </c>
      <c r="AA26" s="120">
        <v>1</v>
      </c>
    </row>
    <row r="27" spans="1:27" ht="24.75" customHeight="1">
      <c r="A27" s="120">
        <v>23</v>
      </c>
      <c r="B27" s="120">
        <v>23</v>
      </c>
      <c r="C27" s="25">
        <v>23</v>
      </c>
      <c r="D27" s="1" t="s">
        <v>15</v>
      </c>
      <c r="E27" s="184" t="s">
        <v>15</v>
      </c>
      <c r="F27" s="184" t="s">
        <v>15</v>
      </c>
      <c r="G27" s="97" t="s">
        <v>15</v>
      </c>
      <c r="H27" s="9" t="s">
        <v>15</v>
      </c>
      <c r="I27" s="10" t="s">
        <v>15</v>
      </c>
      <c r="J27" s="11" t="s">
        <v>15</v>
      </c>
      <c r="K27" s="12" t="s">
        <v>15</v>
      </c>
      <c r="L27" s="9" t="s">
        <v>15</v>
      </c>
      <c r="M27" s="10" t="s">
        <v>15</v>
      </c>
      <c r="N27" s="9" t="s">
        <v>15</v>
      </c>
      <c r="O27" s="10" t="s">
        <v>15</v>
      </c>
      <c r="P27" s="11" t="s">
        <v>15</v>
      </c>
      <c r="Q27" s="10" t="s">
        <v>15</v>
      </c>
      <c r="R27" s="11" t="s">
        <v>15</v>
      </c>
      <c r="S27" s="12" t="s">
        <v>15</v>
      </c>
      <c r="T27" s="9" t="s">
        <v>15</v>
      </c>
      <c r="U27" s="10" t="s">
        <v>15</v>
      </c>
      <c r="V27" s="11" t="s">
        <v>15</v>
      </c>
      <c r="W27" s="12" t="s">
        <v>15</v>
      </c>
      <c r="X27" s="9">
        <v>0</v>
      </c>
      <c r="Y27" s="120">
        <v>0</v>
      </c>
      <c r="Z27" s="120">
        <v>0</v>
      </c>
      <c r="AA27" s="120">
        <v>1</v>
      </c>
    </row>
    <row r="28" spans="1:27" ht="24.75" customHeight="1" thickBot="1">
      <c r="A28" s="121">
        <v>24</v>
      </c>
      <c r="B28" s="121">
        <v>24</v>
      </c>
      <c r="C28" s="31">
        <v>24</v>
      </c>
      <c r="D28" s="6" t="s">
        <v>15</v>
      </c>
      <c r="E28" s="185" t="s">
        <v>15</v>
      </c>
      <c r="F28" s="185" t="s">
        <v>15</v>
      </c>
      <c r="G28" s="98" t="s">
        <v>15</v>
      </c>
      <c r="H28" s="13" t="s">
        <v>15</v>
      </c>
      <c r="I28" s="14" t="s">
        <v>15</v>
      </c>
      <c r="J28" s="15" t="s">
        <v>15</v>
      </c>
      <c r="K28" s="16" t="s">
        <v>15</v>
      </c>
      <c r="L28" s="13" t="s">
        <v>15</v>
      </c>
      <c r="M28" s="14" t="s">
        <v>15</v>
      </c>
      <c r="N28" s="13" t="s">
        <v>15</v>
      </c>
      <c r="O28" s="14" t="s">
        <v>15</v>
      </c>
      <c r="P28" s="15" t="s">
        <v>15</v>
      </c>
      <c r="Q28" s="14" t="s">
        <v>15</v>
      </c>
      <c r="R28" s="15" t="s">
        <v>15</v>
      </c>
      <c r="S28" s="16" t="s">
        <v>15</v>
      </c>
      <c r="T28" s="13" t="s">
        <v>15</v>
      </c>
      <c r="U28" s="14" t="s">
        <v>15</v>
      </c>
      <c r="V28" s="15" t="s">
        <v>15</v>
      </c>
      <c r="W28" s="16" t="s">
        <v>15</v>
      </c>
      <c r="X28" s="13">
        <v>0</v>
      </c>
      <c r="Y28" s="121">
        <v>0</v>
      </c>
      <c r="Z28" s="121">
        <v>0</v>
      </c>
      <c r="AA28" s="121">
        <v>1</v>
      </c>
    </row>
    <row r="29" spans="1:27" ht="24.75" customHeight="1">
      <c r="A29" s="119">
        <v>25</v>
      </c>
      <c r="B29" s="119">
        <v>25</v>
      </c>
      <c r="C29" s="33">
        <v>25</v>
      </c>
      <c r="D29" s="5" t="s">
        <v>15</v>
      </c>
      <c r="E29" s="183" t="s">
        <v>15</v>
      </c>
      <c r="F29" s="183" t="s">
        <v>15</v>
      </c>
      <c r="G29" s="96" t="s">
        <v>15</v>
      </c>
      <c r="H29" s="17" t="s">
        <v>15</v>
      </c>
      <c r="I29" s="18" t="s">
        <v>15</v>
      </c>
      <c r="J29" s="19" t="s">
        <v>15</v>
      </c>
      <c r="K29" s="20" t="s">
        <v>15</v>
      </c>
      <c r="L29" s="17" t="s">
        <v>15</v>
      </c>
      <c r="M29" s="18" t="s">
        <v>15</v>
      </c>
      <c r="N29" s="17" t="s">
        <v>15</v>
      </c>
      <c r="O29" s="18" t="s">
        <v>15</v>
      </c>
      <c r="P29" s="19" t="s">
        <v>15</v>
      </c>
      <c r="Q29" s="18" t="s">
        <v>15</v>
      </c>
      <c r="R29" s="19" t="s">
        <v>15</v>
      </c>
      <c r="S29" s="20" t="s">
        <v>15</v>
      </c>
      <c r="T29" s="17" t="s">
        <v>15</v>
      </c>
      <c r="U29" s="18" t="s">
        <v>15</v>
      </c>
      <c r="V29" s="19" t="s">
        <v>15</v>
      </c>
      <c r="W29" s="20" t="s">
        <v>15</v>
      </c>
      <c r="X29" s="17">
        <v>0</v>
      </c>
      <c r="Y29" s="119">
        <v>0</v>
      </c>
      <c r="Z29" s="119">
        <v>0</v>
      </c>
      <c r="AA29" s="119">
        <v>1</v>
      </c>
    </row>
    <row r="30" spans="1:27" ht="24.75" customHeight="1">
      <c r="A30" s="120">
        <v>26</v>
      </c>
      <c r="B30" s="120">
        <v>26</v>
      </c>
      <c r="C30" s="25">
        <v>26</v>
      </c>
      <c r="D30" s="1" t="s">
        <v>15</v>
      </c>
      <c r="E30" s="184" t="s">
        <v>15</v>
      </c>
      <c r="F30" s="184" t="s">
        <v>15</v>
      </c>
      <c r="G30" s="97" t="s">
        <v>15</v>
      </c>
      <c r="H30" s="9" t="s">
        <v>15</v>
      </c>
      <c r="I30" s="10" t="s">
        <v>15</v>
      </c>
      <c r="J30" s="11" t="s">
        <v>15</v>
      </c>
      <c r="K30" s="12" t="s">
        <v>15</v>
      </c>
      <c r="L30" s="9" t="s">
        <v>15</v>
      </c>
      <c r="M30" s="10" t="s">
        <v>15</v>
      </c>
      <c r="N30" s="9" t="s">
        <v>15</v>
      </c>
      <c r="O30" s="10" t="s">
        <v>15</v>
      </c>
      <c r="P30" s="11" t="s">
        <v>15</v>
      </c>
      <c r="Q30" s="10" t="s">
        <v>15</v>
      </c>
      <c r="R30" s="11" t="s">
        <v>15</v>
      </c>
      <c r="S30" s="12" t="s">
        <v>15</v>
      </c>
      <c r="T30" s="9" t="s">
        <v>15</v>
      </c>
      <c r="U30" s="10" t="s">
        <v>15</v>
      </c>
      <c r="V30" s="11" t="s">
        <v>15</v>
      </c>
      <c r="W30" s="12" t="s">
        <v>15</v>
      </c>
      <c r="X30" s="9">
        <v>0</v>
      </c>
      <c r="Y30" s="120">
        <v>0</v>
      </c>
      <c r="Z30" s="120">
        <v>0</v>
      </c>
      <c r="AA30" s="120">
        <v>1</v>
      </c>
    </row>
    <row r="31" spans="1:27" ht="24.75" customHeight="1">
      <c r="A31" s="120">
        <v>27</v>
      </c>
      <c r="B31" s="120">
        <v>27</v>
      </c>
      <c r="C31" s="25">
        <v>27</v>
      </c>
      <c r="D31" s="1" t="s">
        <v>15</v>
      </c>
      <c r="E31" s="184" t="s">
        <v>15</v>
      </c>
      <c r="F31" s="184" t="s">
        <v>15</v>
      </c>
      <c r="G31" s="97" t="s">
        <v>15</v>
      </c>
      <c r="H31" s="9" t="s">
        <v>15</v>
      </c>
      <c r="I31" s="10" t="s">
        <v>15</v>
      </c>
      <c r="J31" s="11" t="s">
        <v>15</v>
      </c>
      <c r="K31" s="12" t="s">
        <v>15</v>
      </c>
      <c r="L31" s="9" t="s">
        <v>15</v>
      </c>
      <c r="M31" s="10" t="s">
        <v>15</v>
      </c>
      <c r="N31" s="9" t="s">
        <v>15</v>
      </c>
      <c r="O31" s="10" t="s">
        <v>15</v>
      </c>
      <c r="P31" s="11" t="s">
        <v>15</v>
      </c>
      <c r="Q31" s="10" t="s">
        <v>15</v>
      </c>
      <c r="R31" s="11" t="s">
        <v>15</v>
      </c>
      <c r="S31" s="12" t="s">
        <v>15</v>
      </c>
      <c r="T31" s="9" t="s">
        <v>15</v>
      </c>
      <c r="U31" s="10" t="s">
        <v>15</v>
      </c>
      <c r="V31" s="11" t="s">
        <v>15</v>
      </c>
      <c r="W31" s="12" t="s">
        <v>15</v>
      </c>
      <c r="X31" s="9">
        <v>0</v>
      </c>
      <c r="Y31" s="120">
        <v>0</v>
      </c>
      <c r="Z31" s="120">
        <v>0</v>
      </c>
      <c r="AA31" s="120">
        <v>1</v>
      </c>
    </row>
    <row r="32" spans="1:27" ht="24.75" customHeight="1">
      <c r="A32" s="120">
        <v>28</v>
      </c>
      <c r="B32" s="93">
        <v>28</v>
      </c>
      <c r="C32" s="25">
        <v>28</v>
      </c>
      <c r="D32" s="1" t="s">
        <v>15</v>
      </c>
      <c r="E32" s="184" t="s">
        <v>15</v>
      </c>
      <c r="F32" s="184" t="s">
        <v>15</v>
      </c>
      <c r="G32" s="97" t="s">
        <v>15</v>
      </c>
      <c r="H32" s="9" t="s">
        <v>15</v>
      </c>
      <c r="I32" s="10" t="s">
        <v>15</v>
      </c>
      <c r="J32" s="11" t="s">
        <v>15</v>
      </c>
      <c r="K32" s="12" t="s">
        <v>15</v>
      </c>
      <c r="L32" s="9" t="s">
        <v>15</v>
      </c>
      <c r="M32" s="10" t="s">
        <v>15</v>
      </c>
      <c r="N32" s="9" t="s">
        <v>15</v>
      </c>
      <c r="O32" s="10" t="s">
        <v>15</v>
      </c>
      <c r="P32" s="11" t="s">
        <v>15</v>
      </c>
      <c r="Q32" s="10" t="s">
        <v>15</v>
      </c>
      <c r="R32" s="11" t="s">
        <v>15</v>
      </c>
      <c r="S32" s="12" t="s">
        <v>15</v>
      </c>
      <c r="T32" s="9" t="s">
        <v>15</v>
      </c>
      <c r="U32" s="10" t="s">
        <v>15</v>
      </c>
      <c r="V32" s="11" t="s">
        <v>15</v>
      </c>
      <c r="W32" s="12" t="s">
        <v>15</v>
      </c>
      <c r="X32" s="9">
        <v>0</v>
      </c>
      <c r="Y32" s="120">
        <v>0</v>
      </c>
      <c r="Z32" s="120">
        <v>0</v>
      </c>
      <c r="AA32" s="120">
        <v>1</v>
      </c>
    </row>
    <row r="33" spans="1:27" ht="24.75" customHeight="1">
      <c r="A33" s="119">
        <v>29</v>
      </c>
      <c r="B33" s="119">
        <v>29</v>
      </c>
      <c r="C33" s="33">
        <v>29</v>
      </c>
      <c r="D33" s="5" t="s">
        <v>15</v>
      </c>
      <c r="E33" s="183" t="s">
        <v>15</v>
      </c>
      <c r="F33" s="183" t="s">
        <v>15</v>
      </c>
      <c r="G33" s="96" t="s">
        <v>15</v>
      </c>
      <c r="H33" s="17" t="s">
        <v>15</v>
      </c>
      <c r="I33" s="18" t="s">
        <v>15</v>
      </c>
      <c r="J33" s="19" t="s">
        <v>15</v>
      </c>
      <c r="K33" s="20" t="s">
        <v>15</v>
      </c>
      <c r="L33" s="17" t="s">
        <v>15</v>
      </c>
      <c r="M33" s="18" t="s">
        <v>15</v>
      </c>
      <c r="N33" s="17" t="s">
        <v>15</v>
      </c>
      <c r="O33" s="18" t="s">
        <v>15</v>
      </c>
      <c r="P33" s="19" t="s">
        <v>15</v>
      </c>
      <c r="Q33" s="18" t="s">
        <v>15</v>
      </c>
      <c r="R33" s="19" t="s">
        <v>15</v>
      </c>
      <c r="S33" s="20" t="s">
        <v>15</v>
      </c>
      <c r="T33" s="17" t="s">
        <v>15</v>
      </c>
      <c r="U33" s="18" t="s">
        <v>15</v>
      </c>
      <c r="V33" s="19" t="s">
        <v>15</v>
      </c>
      <c r="W33" s="20" t="s">
        <v>15</v>
      </c>
      <c r="X33" s="17">
        <v>0</v>
      </c>
      <c r="Y33" s="119">
        <v>0</v>
      </c>
      <c r="Z33" s="119">
        <v>0</v>
      </c>
      <c r="AA33" s="119">
        <v>1</v>
      </c>
    </row>
    <row r="34" spans="1:27" ht="24.75" customHeight="1">
      <c r="A34" s="120">
        <v>30</v>
      </c>
      <c r="B34" s="120">
        <v>30</v>
      </c>
      <c r="C34" s="25">
        <v>30</v>
      </c>
      <c r="D34" s="1" t="s">
        <v>15</v>
      </c>
      <c r="E34" s="184" t="s">
        <v>15</v>
      </c>
      <c r="F34" s="184" t="s">
        <v>15</v>
      </c>
      <c r="G34" s="97" t="s">
        <v>15</v>
      </c>
      <c r="H34" s="9" t="s">
        <v>15</v>
      </c>
      <c r="I34" s="10" t="s">
        <v>15</v>
      </c>
      <c r="J34" s="11" t="s">
        <v>15</v>
      </c>
      <c r="K34" s="12" t="s">
        <v>15</v>
      </c>
      <c r="L34" s="9" t="s">
        <v>15</v>
      </c>
      <c r="M34" s="10" t="s">
        <v>15</v>
      </c>
      <c r="N34" s="9" t="s">
        <v>15</v>
      </c>
      <c r="O34" s="10" t="s">
        <v>15</v>
      </c>
      <c r="P34" s="11" t="s">
        <v>15</v>
      </c>
      <c r="Q34" s="10" t="s">
        <v>15</v>
      </c>
      <c r="R34" s="11" t="s">
        <v>15</v>
      </c>
      <c r="S34" s="12" t="s">
        <v>15</v>
      </c>
      <c r="T34" s="9" t="s">
        <v>15</v>
      </c>
      <c r="U34" s="10" t="s">
        <v>15</v>
      </c>
      <c r="V34" s="11" t="s">
        <v>15</v>
      </c>
      <c r="W34" s="12" t="s">
        <v>15</v>
      </c>
      <c r="X34" s="9">
        <v>0</v>
      </c>
      <c r="Y34" s="120">
        <v>0</v>
      </c>
      <c r="Z34" s="120">
        <v>0</v>
      </c>
      <c r="AA34" s="120">
        <v>1</v>
      </c>
    </row>
    <row r="35" spans="1:27" ht="24.75" customHeight="1">
      <c r="A35" s="120">
        <v>31</v>
      </c>
      <c r="B35" s="120">
        <v>31</v>
      </c>
      <c r="C35" s="25">
        <v>31</v>
      </c>
      <c r="D35" s="1" t="s">
        <v>15</v>
      </c>
      <c r="E35" s="184" t="s">
        <v>15</v>
      </c>
      <c r="F35" s="184" t="s">
        <v>15</v>
      </c>
      <c r="G35" s="97" t="s">
        <v>15</v>
      </c>
      <c r="H35" s="9" t="s">
        <v>15</v>
      </c>
      <c r="I35" s="10" t="s">
        <v>15</v>
      </c>
      <c r="J35" s="11" t="s">
        <v>15</v>
      </c>
      <c r="K35" s="12" t="s">
        <v>15</v>
      </c>
      <c r="L35" s="9" t="s">
        <v>15</v>
      </c>
      <c r="M35" s="10" t="s">
        <v>15</v>
      </c>
      <c r="N35" s="9" t="s">
        <v>15</v>
      </c>
      <c r="O35" s="10" t="s">
        <v>15</v>
      </c>
      <c r="P35" s="11" t="s">
        <v>15</v>
      </c>
      <c r="Q35" s="10" t="s">
        <v>15</v>
      </c>
      <c r="R35" s="11" t="s">
        <v>15</v>
      </c>
      <c r="S35" s="12" t="s">
        <v>15</v>
      </c>
      <c r="T35" s="9" t="s">
        <v>15</v>
      </c>
      <c r="U35" s="10" t="s">
        <v>15</v>
      </c>
      <c r="V35" s="11" t="s">
        <v>15</v>
      </c>
      <c r="W35" s="12" t="s">
        <v>15</v>
      </c>
      <c r="X35" s="9">
        <v>0</v>
      </c>
      <c r="Y35" s="120">
        <v>0</v>
      </c>
      <c r="Z35" s="120">
        <v>0</v>
      </c>
      <c r="AA35" s="120">
        <v>1</v>
      </c>
    </row>
    <row r="36" spans="1:27" ht="24.75" customHeight="1" thickBot="1">
      <c r="A36" s="121">
        <v>32</v>
      </c>
      <c r="B36" s="121">
        <v>32</v>
      </c>
      <c r="C36" s="31">
        <v>32</v>
      </c>
      <c r="D36" s="6" t="s">
        <v>15</v>
      </c>
      <c r="E36" s="185" t="s">
        <v>15</v>
      </c>
      <c r="F36" s="185" t="s">
        <v>15</v>
      </c>
      <c r="G36" s="98" t="s">
        <v>15</v>
      </c>
      <c r="H36" s="13" t="s">
        <v>15</v>
      </c>
      <c r="I36" s="14" t="s">
        <v>15</v>
      </c>
      <c r="J36" s="15" t="s">
        <v>15</v>
      </c>
      <c r="K36" s="16" t="s">
        <v>15</v>
      </c>
      <c r="L36" s="13" t="s">
        <v>15</v>
      </c>
      <c r="M36" s="14" t="s">
        <v>15</v>
      </c>
      <c r="N36" s="13" t="s">
        <v>15</v>
      </c>
      <c r="O36" s="14" t="s">
        <v>15</v>
      </c>
      <c r="P36" s="15" t="s">
        <v>15</v>
      </c>
      <c r="Q36" s="14" t="s">
        <v>15</v>
      </c>
      <c r="R36" s="15" t="s">
        <v>15</v>
      </c>
      <c r="S36" s="16" t="s">
        <v>15</v>
      </c>
      <c r="T36" s="13" t="s">
        <v>15</v>
      </c>
      <c r="U36" s="14" t="s">
        <v>15</v>
      </c>
      <c r="V36" s="15" t="s">
        <v>15</v>
      </c>
      <c r="W36" s="16" t="s">
        <v>15</v>
      </c>
      <c r="X36" s="13">
        <v>0</v>
      </c>
      <c r="Y36" s="121">
        <v>0</v>
      </c>
      <c r="Z36" s="121">
        <v>0</v>
      </c>
      <c r="AA36" s="121">
        <v>1</v>
      </c>
    </row>
    <row r="37" spans="1:27" ht="22.5" customHeight="1" hidden="1">
      <c r="A37" s="119">
        <v>33</v>
      </c>
      <c r="B37" s="119">
        <v>33</v>
      </c>
      <c r="C37" s="33">
        <v>33</v>
      </c>
      <c r="D37" s="5" t="s">
        <v>15</v>
      </c>
      <c r="E37" s="125" t="s">
        <v>15</v>
      </c>
      <c r="F37" s="125" t="s">
        <v>15</v>
      </c>
      <c r="G37" s="96" t="s">
        <v>15</v>
      </c>
      <c r="H37" s="17" t="s">
        <v>15</v>
      </c>
      <c r="I37" s="18" t="s">
        <v>15</v>
      </c>
      <c r="J37" s="19" t="s">
        <v>15</v>
      </c>
      <c r="K37" s="20" t="s">
        <v>15</v>
      </c>
      <c r="L37" s="17" t="s">
        <v>15</v>
      </c>
      <c r="M37" s="18" t="s">
        <v>15</v>
      </c>
      <c r="N37" s="17" t="s">
        <v>15</v>
      </c>
      <c r="O37" s="18" t="s">
        <v>15</v>
      </c>
      <c r="P37" s="19" t="s">
        <v>15</v>
      </c>
      <c r="Q37" s="18" t="s">
        <v>15</v>
      </c>
      <c r="R37" s="19" t="s">
        <v>15</v>
      </c>
      <c r="S37" s="20" t="s">
        <v>15</v>
      </c>
      <c r="T37" s="17" t="s">
        <v>15</v>
      </c>
      <c r="U37" s="18" t="s">
        <v>15</v>
      </c>
      <c r="V37" s="19" t="s">
        <v>15</v>
      </c>
      <c r="W37" s="20" t="s">
        <v>15</v>
      </c>
      <c r="X37" s="17">
        <v>0</v>
      </c>
      <c r="Y37" s="119">
        <v>0</v>
      </c>
      <c r="Z37" s="119">
        <v>0</v>
      </c>
      <c r="AA37" s="119">
        <v>1</v>
      </c>
    </row>
    <row r="38" spans="1:27" ht="22.5" customHeight="1" hidden="1">
      <c r="A38" s="120">
        <v>34</v>
      </c>
      <c r="B38" s="120">
        <v>34</v>
      </c>
      <c r="C38" s="25">
        <v>34</v>
      </c>
      <c r="D38" s="1" t="s">
        <v>15</v>
      </c>
      <c r="E38" s="126" t="s">
        <v>15</v>
      </c>
      <c r="F38" s="126" t="s">
        <v>15</v>
      </c>
      <c r="G38" s="97" t="s">
        <v>15</v>
      </c>
      <c r="H38" s="9" t="s">
        <v>15</v>
      </c>
      <c r="I38" s="10" t="s">
        <v>15</v>
      </c>
      <c r="J38" s="11" t="s">
        <v>15</v>
      </c>
      <c r="K38" s="12" t="s">
        <v>15</v>
      </c>
      <c r="L38" s="9" t="s">
        <v>15</v>
      </c>
      <c r="M38" s="10" t="s">
        <v>15</v>
      </c>
      <c r="N38" s="9" t="s">
        <v>15</v>
      </c>
      <c r="O38" s="10" t="s">
        <v>15</v>
      </c>
      <c r="P38" s="11" t="s">
        <v>15</v>
      </c>
      <c r="Q38" s="10" t="s">
        <v>15</v>
      </c>
      <c r="R38" s="11" t="s">
        <v>15</v>
      </c>
      <c r="S38" s="12" t="s">
        <v>15</v>
      </c>
      <c r="T38" s="9" t="s">
        <v>15</v>
      </c>
      <c r="U38" s="10" t="s">
        <v>15</v>
      </c>
      <c r="V38" s="11" t="s">
        <v>15</v>
      </c>
      <c r="W38" s="12" t="s">
        <v>15</v>
      </c>
      <c r="X38" s="9">
        <v>0</v>
      </c>
      <c r="Y38" s="120">
        <v>0</v>
      </c>
      <c r="Z38" s="120">
        <v>0</v>
      </c>
      <c r="AA38" s="120">
        <v>1</v>
      </c>
    </row>
    <row r="39" spans="1:27" ht="22.5" customHeight="1" hidden="1">
      <c r="A39" s="120">
        <v>35</v>
      </c>
      <c r="B39" s="120">
        <v>35</v>
      </c>
      <c r="C39" s="25">
        <v>35</v>
      </c>
      <c r="D39" s="1" t="s">
        <v>15</v>
      </c>
      <c r="E39" s="126" t="s">
        <v>15</v>
      </c>
      <c r="F39" s="126" t="s">
        <v>15</v>
      </c>
      <c r="G39" s="97" t="s">
        <v>15</v>
      </c>
      <c r="H39" s="9" t="s">
        <v>15</v>
      </c>
      <c r="I39" s="10" t="s">
        <v>15</v>
      </c>
      <c r="J39" s="11" t="s">
        <v>15</v>
      </c>
      <c r="K39" s="12" t="s">
        <v>15</v>
      </c>
      <c r="L39" s="9" t="s">
        <v>15</v>
      </c>
      <c r="M39" s="10" t="s">
        <v>15</v>
      </c>
      <c r="N39" s="9" t="s">
        <v>15</v>
      </c>
      <c r="O39" s="10" t="s">
        <v>15</v>
      </c>
      <c r="P39" s="11" t="s">
        <v>15</v>
      </c>
      <c r="Q39" s="10" t="s">
        <v>15</v>
      </c>
      <c r="R39" s="11" t="s">
        <v>15</v>
      </c>
      <c r="S39" s="12" t="s">
        <v>15</v>
      </c>
      <c r="T39" s="9" t="s">
        <v>15</v>
      </c>
      <c r="U39" s="10" t="s">
        <v>15</v>
      </c>
      <c r="V39" s="11" t="s">
        <v>15</v>
      </c>
      <c r="W39" s="12" t="s">
        <v>15</v>
      </c>
      <c r="X39" s="9">
        <v>0</v>
      </c>
      <c r="Y39" s="120">
        <v>0</v>
      </c>
      <c r="Z39" s="120">
        <v>0</v>
      </c>
      <c r="AA39" s="120">
        <v>1</v>
      </c>
    </row>
    <row r="40" spans="1:27" ht="22.5" customHeight="1" hidden="1">
      <c r="A40" s="120">
        <v>36</v>
      </c>
      <c r="B40" s="120">
        <v>36</v>
      </c>
      <c r="C40" s="25">
        <v>36</v>
      </c>
      <c r="D40" s="1" t="s">
        <v>15</v>
      </c>
      <c r="E40" s="126" t="s">
        <v>15</v>
      </c>
      <c r="F40" s="126" t="s">
        <v>15</v>
      </c>
      <c r="G40" s="97" t="s">
        <v>15</v>
      </c>
      <c r="H40" s="9" t="s">
        <v>15</v>
      </c>
      <c r="I40" s="10" t="s">
        <v>15</v>
      </c>
      <c r="J40" s="11" t="s">
        <v>15</v>
      </c>
      <c r="K40" s="12" t="s">
        <v>15</v>
      </c>
      <c r="L40" s="9" t="s">
        <v>15</v>
      </c>
      <c r="M40" s="10" t="s">
        <v>15</v>
      </c>
      <c r="N40" s="9" t="s">
        <v>15</v>
      </c>
      <c r="O40" s="10" t="s">
        <v>15</v>
      </c>
      <c r="P40" s="11" t="s">
        <v>15</v>
      </c>
      <c r="Q40" s="10" t="s">
        <v>15</v>
      </c>
      <c r="R40" s="11" t="s">
        <v>15</v>
      </c>
      <c r="S40" s="12" t="s">
        <v>15</v>
      </c>
      <c r="T40" s="9" t="s">
        <v>15</v>
      </c>
      <c r="U40" s="10" t="s">
        <v>15</v>
      </c>
      <c r="V40" s="11" t="s">
        <v>15</v>
      </c>
      <c r="W40" s="12" t="s">
        <v>15</v>
      </c>
      <c r="X40" s="9">
        <v>0</v>
      </c>
      <c r="Y40" s="120">
        <v>0</v>
      </c>
      <c r="Z40" s="120">
        <v>0</v>
      </c>
      <c r="AA40" s="120">
        <v>1</v>
      </c>
    </row>
    <row r="41" spans="1:27" ht="22.5" customHeight="1" hidden="1">
      <c r="A41" s="119">
        <v>37</v>
      </c>
      <c r="B41" s="119">
        <v>37</v>
      </c>
      <c r="C41" s="33">
        <v>37</v>
      </c>
      <c r="D41" s="5" t="s">
        <v>15</v>
      </c>
      <c r="E41" s="125" t="s">
        <v>15</v>
      </c>
      <c r="F41" s="125" t="s">
        <v>15</v>
      </c>
      <c r="G41" s="96" t="s">
        <v>15</v>
      </c>
      <c r="H41" s="17" t="s">
        <v>15</v>
      </c>
      <c r="I41" s="18" t="s">
        <v>15</v>
      </c>
      <c r="J41" s="19" t="s">
        <v>15</v>
      </c>
      <c r="K41" s="20" t="s">
        <v>15</v>
      </c>
      <c r="L41" s="17" t="s">
        <v>15</v>
      </c>
      <c r="M41" s="18" t="s">
        <v>15</v>
      </c>
      <c r="N41" s="17" t="s">
        <v>15</v>
      </c>
      <c r="O41" s="18" t="s">
        <v>15</v>
      </c>
      <c r="P41" s="19" t="s">
        <v>15</v>
      </c>
      <c r="Q41" s="18" t="s">
        <v>15</v>
      </c>
      <c r="R41" s="19" t="s">
        <v>15</v>
      </c>
      <c r="S41" s="20" t="s">
        <v>15</v>
      </c>
      <c r="T41" s="17" t="s">
        <v>15</v>
      </c>
      <c r="U41" s="18" t="s">
        <v>15</v>
      </c>
      <c r="V41" s="19" t="s">
        <v>15</v>
      </c>
      <c r="W41" s="20" t="s">
        <v>15</v>
      </c>
      <c r="X41" s="17">
        <v>0</v>
      </c>
      <c r="Y41" s="119">
        <v>0</v>
      </c>
      <c r="Z41" s="119">
        <v>0</v>
      </c>
      <c r="AA41" s="119">
        <v>1</v>
      </c>
    </row>
    <row r="42" spans="1:27" ht="22.5" customHeight="1" hidden="1">
      <c r="A42" s="120">
        <v>38</v>
      </c>
      <c r="B42" s="120">
        <v>38</v>
      </c>
      <c r="C42" s="25">
        <v>38</v>
      </c>
      <c r="D42" s="1" t="s">
        <v>15</v>
      </c>
      <c r="E42" s="126" t="s">
        <v>15</v>
      </c>
      <c r="F42" s="126" t="s">
        <v>15</v>
      </c>
      <c r="G42" s="97" t="s">
        <v>15</v>
      </c>
      <c r="H42" s="9" t="s">
        <v>15</v>
      </c>
      <c r="I42" s="10" t="s">
        <v>15</v>
      </c>
      <c r="J42" s="11" t="s">
        <v>15</v>
      </c>
      <c r="K42" s="12" t="s">
        <v>15</v>
      </c>
      <c r="L42" s="9" t="s">
        <v>15</v>
      </c>
      <c r="M42" s="10" t="s">
        <v>15</v>
      </c>
      <c r="N42" s="9" t="s">
        <v>15</v>
      </c>
      <c r="O42" s="10" t="s">
        <v>15</v>
      </c>
      <c r="P42" s="11" t="s">
        <v>15</v>
      </c>
      <c r="Q42" s="10" t="s">
        <v>15</v>
      </c>
      <c r="R42" s="11" t="s">
        <v>15</v>
      </c>
      <c r="S42" s="12" t="s">
        <v>15</v>
      </c>
      <c r="T42" s="9" t="s">
        <v>15</v>
      </c>
      <c r="U42" s="10" t="s">
        <v>15</v>
      </c>
      <c r="V42" s="11" t="s">
        <v>15</v>
      </c>
      <c r="W42" s="12" t="s">
        <v>15</v>
      </c>
      <c r="X42" s="9">
        <v>0</v>
      </c>
      <c r="Y42" s="120">
        <v>0</v>
      </c>
      <c r="Z42" s="120">
        <v>0</v>
      </c>
      <c r="AA42" s="120">
        <v>1</v>
      </c>
    </row>
    <row r="43" spans="1:27" ht="22.5" customHeight="1" hidden="1">
      <c r="A43" s="120">
        <v>39</v>
      </c>
      <c r="B43" s="120">
        <v>39</v>
      </c>
      <c r="C43" s="25">
        <v>39</v>
      </c>
      <c r="D43" s="1" t="s">
        <v>15</v>
      </c>
      <c r="E43" s="126" t="s">
        <v>15</v>
      </c>
      <c r="F43" s="126" t="s">
        <v>15</v>
      </c>
      <c r="G43" s="97" t="s">
        <v>15</v>
      </c>
      <c r="H43" s="9" t="s">
        <v>15</v>
      </c>
      <c r="I43" s="10" t="s">
        <v>15</v>
      </c>
      <c r="J43" s="11" t="s">
        <v>15</v>
      </c>
      <c r="K43" s="12" t="s">
        <v>15</v>
      </c>
      <c r="L43" s="9" t="s">
        <v>15</v>
      </c>
      <c r="M43" s="10" t="s">
        <v>15</v>
      </c>
      <c r="N43" s="9" t="s">
        <v>15</v>
      </c>
      <c r="O43" s="10" t="s">
        <v>15</v>
      </c>
      <c r="P43" s="11" t="s">
        <v>15</v>
      </c>
      <c r="Q43" s="10" t="s">
        <v>15</v>
      </c>
      <c r="R43" s="11" t="s">
        <v>15</v>
      </c>
      <c r="S43" s="12" t="s">
        <v>15</v>
      </c>
      <c r="T43" s="9" t="s">
        <v>15</v>
      </c>
      <c r="U43" s="10" t="s">
        <v>15</v>
      </c>
      <c r="V43" s="11" t="s">
        <v>15</v>
      </c>
      <c r="W43" s="12" t="s">
        <v>15</v>
      </c>
      <c r="X43" s="9">
        <v>0</v>
      </c>
      <c r="Y43" s="120">
        <v>0</v>
      </c>
      <c r="Z43" s="120">
        <v>0</v>
      </c>
      <c r="AA43" s="120">
        <v>1</v>
      </c>
    </row>
    <row r="44" spans="1:27" ht="22.5" customHeight="1" hidden="1" thickBot="1">
      <c r="A44" s="121">
        <v>40</v>
      </c>
      <c r="B44" s="121">
        <v>40</v>
      </c>
      <c r="C44" s="31">
        <v>40</v>
      </c>
      <c r="D44" s="6" t="s">
        <v>15</v>
      </c>
      <c r="E44" s="127" t="s">
        <v>15</v>
      </c>
      <c r="F44" s="127" t="s">
        <v>15</v>
      </c>
      <c r="G44" s="98" t="s">
        <v>15</v>
      </c>
      <c r="H44" s="13" t="s">
        <v>15</v>
      </c>
      <c r="I44" s="14" t="s">
        <v>15</v>
      </c>
      <c r="J44" s="15" t="s">
        <v>15</v>
      </c>
      <c r="K44" s="16" t="s">
        <v>15</v>
      </c>
      <c r="L44" s="13" t="s">
        <v>15</v>
      </c>
      <c r="M44" s="14" t="s">
        <v>15</v>
      </c>
      <c r="N44" s="13" t="s">
        <v>15</v>
      </c>
      <c r="O44" s="14" t="s">
        <v>15</v>
      </c>
      <c r="P44" s="15" t="s">
        <v>15</v>
      </c>
      <c r="Q44" s="14" t="s">
        <v>15</v>
      </c>
      <c r="R44" s="15" t="s">
        <v>15</v>
      </c>
      <c r="S44" s="16" t="s">
        <v>15</v>
      </c>
      <c r="T44" s="13" t="s">
        <v>15</v>
      </c>
      <c r="U44" s="14" t="s">
        <v>15</v>
      </c>
      <c r="V44" s="15" t="s">
        <v>15</v>
      </c>
      <c r="W44" s="16" t="s">
        <v>15</v>
      </c>
      <c r="X44" s="13">
        <v>0</v>
      </c>
      <c r="Y44" s="121">
        <v>0</v>
      </c>
      <c r="Z44" s="121">
        <v>0</v>
      </c>
      <c r="AA44" s="121">
        <v>1</v>
      </c>
    </row>
    <row r="45" spans="1:27" ht="22.5" customHeight="1" hidden="1">
      <c r="A45" s="119">
        <v>41</v>
      </c>
      <c r="B45" s="119">
        <v>41</v>
      </c>
      <c r="C45" s="33">
        <v>41</v>
      </c>
      <c r="D45" s="5" t="s">
        <v>15</v>
      </c>
      <c r="E45" s="125" t="s">
        <v>15</v>
      </c>
      <c r="F45" s="125" t="s">
        <v>15</v>
      </c>
      <c r="G45" s="96" t="s">
        <v>15</v>
      </c>
      <c r="H45" s="17" t="s">
        <v>15</v>
      </c>
      <c r="I45" s="18" t="s">
        <v>15</v>
      </c>
      <c r="J45" s="19" t="s">
        <v>15</v>
      </c>
      <c r="K45" s="20" t="s">
        <v>15</v>
      </c>
      <c r="L45" s="17" t="s">
        <v>15</v>
      </c>
      <c r="M45" s="18" t="s">
        <v>15</v>
      </c>
      <c r="N45" s="17" t="s">
        <v>15</v>
      </c>
      <c r="O45" s="18" t="s">
        <v>15</v>
      </c>
      <c r="P45" s="19" t="s">
        <v>15</v>
      </c>
      <c r="Q45" s="18" t="s">
        <v>15</v>
      </c>
      <c r="R45" s="19" t="s">
        <v>15</v>
      </c>
      <c r="S45" s="20" t="s">
        <v>15</v>
      </c>
      <c r="T45" s="17" t="s">
        <v>15</v>
      </c>
      <c r="U45" s="18" t="s">
        <v>15</v>
      </c>
      <c r="V45" s="19" t="s">
        <v>15</v>
      </c>
      <c r="W45" s="20" t="s">
        <v>15</v>
      </c>
      <c r="X45" s="17">
        <v>0</v>
      </c>
      <c r="Y45" s="119">
        <v>0</v>
      </c>
      <c r="Z45" s="119">
        <v>0</v>
      </c>
      <c r="AA45" s="119">
        <v>1</v>
      </c>
    </row>
    <row r="46" spans="1:27" ht="22.5" customHeight="1" hidden="1">
      <c r="A46" s="120">
        <v>42</v>
      </c>
      <c r="B46" s="120">
        <v>42</v>
      </c>
      <c r="C46" s="25">
        <v>42</v>
      </c>
      <c r="D46" s="1" t="s">
        <v>15</v>
      </c>
      <c r="E46" s="126" t="s">
        <v>15</v>
      </c>
      <c r="F46" s="126" t="s">
        <v>15</v>
      </c>
      <c r="G46" s="97" t="s">
        <v>15</v>
      </c>
      <c r="H46" s="9" t="s">
        <v>15</v>
      </c>
      <c r="I46" s="10" t="s">
        <v>15</v>
      </c>
      <c r="J46" s="11" t="s">
        <v>15</v>
      </c>
      <c r="K46" s="12" t="s">
        <v>15</v>
      </c>
      <c r="L46" s="9" t="s">
        <v>15</v>
      </c>
      <c r="M46" s="10" t="s">
        <v>15</v>
      </c>
      <c r="N46" s="9" t="s">
        <v>15</v>
      </c>
      <c r="O46" s="10" t="s">
        <v>15</v>
      </c>
      <c r="P46" s="11" t="s">
        <v>15</v>
      </c>
      <c r="Q46" s="10" t="s">
        <v>15</v>
      </c>
      <c r="R46" s="11" t="s">
        <v>15</v>
      </c>
      <c r="S46" s="12" t="s">
        <v>15</v>
      </c>
      <c r="T46" s="9" t="s">
        <v>15</v>
      </c>
      <c r="U46" s="10" t="s">
        <v>15</v>
      </c>
      <c r="V46" s="11" t="s">
        <v>15</v>
      </c>
      <c r="W46" s="12" t="s">
        <v>15</v>
      </c>
      <c r="X46" s="9">
        <v>0</v>
      </c>
      <c r="Y46" s="120">
        <v>0</v>
      </c>
      <c r="Z46" s="120">
        <v>0</v>
      </c>
      <c r="AA46" s="120">
        <v>1</v>
      </c>
    </row>
    <row r="47" spans="1:27" ht="22.5" customHeight="1" hidden="1">
      <c r="A47" s="120">
        <v>43</v>
      </c>
      <c r="B47" s="120">
        <v>43</v>
      </c>
      <c r="C47" s="25">
        <v>43</v>
      </c>
      <c r="D47" s="1" t="s">
        <v>15</v>
      </c>
      <c r="E47" s="126" t="s">
        <v>15</v>
      </c>
      <c r="F47" s="126" t="s">
        <v>15</v>
      </c>
      <c r="G47" s="97" t="s">
        <v>15</v>
      </c>
      <c r="H47" s="9" t="s">
        <v>15</v>
      </c>
      <c r="I47" s="10" t="s">
        <v>15</v>
      </c>
      <c r="J47" s="11" t="s">
        <v>15</v>
      </c>
      <c r="K47" s="12" t="s">
        <v>15</v>
      </c>
      <c r="L47" s="9" t="s">
        <v>15</v>
      </c>
      <c r="M47" s="10" t="s">
        <v>15</v>
      </c>
      <c r="N47" s="9" t="s">
        <v>15</v>
      </c>
      <c r="O47" s="10" t="s">
        <v>15</v>
      </c>
      <c r="P47" s="11" t="s">
        <v>15</v>
      </c>
      <c r="Q47" s="10" t="s">
        <v>15</v>
      </c>
      <c r="R47" s="11" t="s">
        <v>15</v>
      </c>
      <c r="S47" s="12" t="s">
        <v>15</v>
      </c>
      <c r="T47" s="9" t="s">
        <v>15</v>
      </c>
      <c r="U47" s="10" t="s">
        <v>15</v>
      </c>
      <c r="V47" s="11" t="s">
        <v>15</v>
      </c>
      <c r="W47" s="12" t="s">
        <v>15</v>
      </c>
      <c r="X47" s="9">
        <v>0</v>
      </c>
      <c r="Y47" s="120">
        <v>0</v>
      </c>
      <c r="Z47" s="120">
        <v>0</v>
      </c>
      <c r="AA47" s="120">
        <v>1</v>
      </c>
    </row>
    <row r="48" spans="1:27" ht="22.5" customHeight="1" hidden="1">
      <c r="A48" s="120">
        <v>44</v>
      </c>
      <c r="B48" s="120">
        <v>44</v>
      </c>
      <c r="C48" s="25">
        <v>44</v>
      </c>
      <c r="D48" s="1" t="s">
        <v>15</v>
      </c>
      <c r="E48" s="126" t="s">
        <v>15</v>
      </c>
      <c r="F48" s="126" t="s">
        <v>15</v>
      </c>
      <c r="G48" s="97" t="s">
        <v>15</v>
      </c>
      <c r="H48" s="9" t="s">
        <v>15</v>
      </c>
      <c r="I48" s="10" t="s">
        <v>15</v>
      </c>
      <c r="J48" s="11" t="s">
        <v>15</v>
      </c>
      <c r="K48" s="12" t="s">
        <v>15</v>
      </c>
      <c r="L48" s="9" t="s">
        <v>15</v>
      </c>
      <c r="M48" s="10" t="s">
        <v>15</v>
      </c>
      <c r="N48" s="9" t="s">
        <v>15</v>
      </c>
      <c r="O48" s="10" t="s">
        <v>15</v>
      </c>
      <c r="P48" s="11" t="s">
        <v>15</v>
      </c>
      <c r="Q48" s="10" t="s">
        <v>15</v>
      </c>
      <c r="R48" s="11" t="s">
        <v>15</v>
      </c>
      <c r="S48" s="12" t="s">
        <v>15</v>
      </c>
      <c r="T48" s="9" t="s">
        <v>15</v>
      </c>
      <c r="U48" s="10" t="s">
        <v>15</v>
      </c>
      <c r="V48" s="11" t="s">
        <v>15</v>
      </c>
      <c r="W48" s="12" t="s">
        <v>15</v>
      </c>
      <c r="X48" s="9">
        <v>0</v>
      </c>
      <c r="Y48" s="120">
        <v>0</v>
      </c>
      <c r="Z48" s="120">
        <v>0</v>
      </c>
      <c r="AA48" s="120">
        <v>1</v>
      </c>
    </row>
    <row r="49" spans="1:27" ht="22.5" customHeight="1" hidden="1">
      <c r="A49" s="119">
        <v>45</v>
      </c>
      <c r="B49" s="119">
        <v>45</v>
      </c>
      <c r="C49" s="33">
        <v>45</v>
      </c>
      <c r="D49" s="5" t="s">
        <v>15</v>
      </c>
      <c r="E49" s="125" t="s">
        <v>15</v>
      </c>
      <c r="F49" s="125" t="s">
        <v>15</v>
      </c>
      <c r="G49" s="96" t="s">
        <v>15</v>
      </c>
      <c r="H49" s="17" t="s">
        <v>15</v>
      </c>
      <c r="I49" s="18" t="s">
        <v>15</v>
      </c>
      <c r="J49" s="19" t="s">
        <v>15</v>
      </c>
      <c r="K49" s="20" t="s">
        <v>15</v>
      </c>
      <c r="L49" s="17" t="s">
        <v>15</v>
      </c>
      <c r="M49" s="18" t="s">
        <v>15</v>
      </c>
      <c r="N49" s="17" t="s">
        <v>15</v>
      </c>
      <c r="O49" s="18" t="s">
        <v>15</v>
      </c>
      <c r="P49" s="19" t="s">
        <v>15</v>
      </c>
      <c r="Q49" s="18" t="s">
        <v>15</v>
      </c>
      <c r="R49" s="19" t="s">
        <v>15</v>
      </c>
      <c r="S49" s="20" t="s">
        <v>15</v>
      </c>
      <c r="T49" s="17" t="s">
        <v>15</v>
      </c>
      <c r="U49" s="18" t="s">
        <v>15</v>
      </c>
      <c r="V49" s="19" t="s">
        <v>15</v>
      </c>
      <c r="W49" s="20" t="s">
        <v>15</v>
      </c>
      <c r="X49" s="17">
        <v>0</v>
      </c>
      <c r="Y49" s="119">
        <v>0</v>
      </c>
      <c r="Z49" s="119">
        <v>0</v>
      </c>
      <c r="AA49" s="119">
        <v>1</v>
      </c>
    </row>
    <row r="50" spans="1:27" ht="22.5" customHeight="1" hidden="1">
      <c r="A50" s="120">
        <v>46</v>
      </c>
      <c r="B50" s="120">
        <v>46</v>
      </c>
      <c r="C50" s="25">
        <v>46</v>
      </c>
      <c r="D50" s="1" t="s">
        <v>15</v>
      </c>
      <c r="E50" s="126" t="s">
        <v>15</v>
      </c>
      <c r="F50" s="126" t="s">
        <v>15</v>
      </c>
      <c r="G50" s="97" t="s">
        <v>15</v>
      </c>
      <c r="H50" s="9" t="s">
        <v>15</v>
      </c>
      <c r="I50" s="10" t="s">
        <v>15</v>
      </c>
      <c r="J50" s="11" t="s">
        <v>15</v>
      </c>
      <c r="K50" s="12" t="s">
        <v>15</v>
      </c>
      <c r="L50" s="9" t="s">
        <v>15</v>
      </c>
      <c r="M50" s="10" t="s">
        <v>15</v>
      </c>
      <c r="N50" s="9" t="s">
        <v>15</v>
      </c>
      <c r="O50" s="10" t="s">
        <v>15</v>
      </c>
      <c r="P50" s="11" t="s">
        <v>15</v>
      </c>
      <c r="Q50" s="10" t="s">
        <v>15</v>
      </c>
      <c r="R50" s="11" t="s">
        <v>15</v>
      </c>
      <c r="S50" s="12" t="s">
        <v>15</v>
      </c>
      <c r="T50" s="9" t="s">
        <v>15</v>
      </c>
      <c r="U50" s="10" t="s">
        <v>15</v>
      </c>
      <c r="V50" s="11" t="s">
        <v>15</v>
      </c>
      <c r="W50" s="12" t="s">
        <v>15</v>
      </c>
      <c r="X50" s="9">
        <v>0</v>
      </c>
      <c r="Y50" s="120">
        <v>0</v>
      </c>
      <c r="Z50" s="120">
        <v>0</v>
      </c>
      <c r="AA50" s="120">
        <v>1</v>
      </c>
    </row>
    <row r="51" spans="1:27" ht="22.5" customHeight="1" hidden="1">
      <c r="A51" s="120">
        <v>47</v>
      </c>
      <c r="B51" s="120">
        <v>47</v>
      </c>
      <c r="C51" s="25">
        <v>47</v>
      </c>
      <c r="D51" s="1" t="s">
        <v>15</v>
      </c>
      <c r="E51" s="126" t="s">
        <v>15</v>
      </c>
      <c r="F51" s="126" t="s">
        <v>15</v>
      </c>
      <c r="G51" s="97" t="s">
        <v>15</v>
      </c>
      <c r="H51" s="9" t="s">
        <v>15</v>
      </c>
      <c r="I51" s="10" t="s">
        <v>15</v>
      </c>
      <c r="J51" s="11" t="s">
        <v>15</v>
      </c>
      <c r="K51" s="12" t="s">
        <v>15</v>
      </c>
      <c r="L51" s="9" t="s">
        <v>15</v>
      </c>
      <c r="M51" s="10" t="s">
        <v>15</v>
      </c>
      <c r="N51" s="9" t="s">
        <v>15</v>
      </c>
      <c r="O51" s="10" t="s">
        <v>15</v>
      </c>
      <c r="P51" s="11" t="s">
        <v>15</v>
      </c>
      <c r="Q51" s="10" t="s">
        <v>15</v>
      </c>
      <c r="R51" s="11" t="s">
        <v>15</v>
      </c>
      <c r="S51" s="12" t="s">
        <v>15</v>
      </c>
      <c r="T51" s="9" t="s">
        <v>15</v>
      </c>
      <c r="U51" s="10" t="s">
        <v>15</v>
      </c>
      <c r="V51" s="11" t="s">
        <v>15</v>
      </c>
      <c r="W51" s="12" t="s">
        <v>15</v>
      </c>
      <c r="X51" s="9">
        <v>0</v>
      </c>
      <c r="Y51" s="120">
        <v>0</v>
      </c>
      <c r="Z51" s="120">
        <v>0</v>
      </c>
      <c r="AA51" s="120">
        <v>1</v>
      </c>
    </row>
    <row r="52" spans="1:27" ht="22.5" customHeight="1" hidden="1" thickBot="1">
      <c r="A52" s="121">
        <v>48</v>
      </c>
      <c r="B52" s="121">
        <v>48</v>
      </c>
      <c r="C52" s="31">
        <v>48</v>
      </c>
      <c r="D52" s="6" t="s">
        <v>15</v>
      </c>
      <c r="E52" s="127" t="s">
        <v>15</v>
      </c>
      <c r="F52" s="127" t="s">
        <v>15</v>
      </c>
      <c r="G52" s="98" t="s">
        <v>15</v>
      </c>
      <c r="H52" s="13" t="s">
        <v>15</v>
      </c>
      <c r="I52" s="14" t="s">
        <v>15</v>
      </c>
      <c r="J52" s="15" t="s">
        <v>15</v>
      </c>
      <c r="K52" s="16" t="s">
        <v>15</v>
      </c>
      <c r="L52" s="13" t="s">
        <v>15</v>
      </c>
      <c r="M52" s="14" t="s">
        <v>15</v>
      </c>
      <c r="N52" s="13" t="s">
        <v>15</v>
      </c>
      <c r="O52" s="14" t="s">
        <v>15</v>
      </c>
      <c r="P52" s="15" t="s">
        <v>15</v>
      </c>
      <c r="Q52" s="14" t="s">
        <v>15</v>
      </c>
      <c r="R52" s="15" t="s">
        <v>15</v>
      </c>
      <c r="S52" s="16" t="s">
        <v>15</v>
      </c>
      <c r="T52" s="13" t="s">
        <v>15</v>
      </c>
      <c r="U52" s="14" t="s">
        <v>15</v>
      </c>
      <c r="V52" s="15" t="s">
        <v>15</v>
      </c>
      <c r="W52" s="16" t="s">
        <v>15</v>
      </c>
      <c r="X52" s="13">
        <v>0</v>
      </c>
      <c r="Y52" s="121">
        <v>0</v>
      </c>
      <c r="Z52" s="121">
        <v>0</v>
      </c>
      <c r="AA52" s="121">
        <v>1</v>
      </c>
    </row>
    <row r="53" spans="1:27" ht="22.5" customHeight="1" hidden="1">
      <c r="A53" s="119">
        <v>49</v>
      </c>
      <c r="B53" s="119">
        <v>49</v>
      </c>
      <c r="C53" s="33">
        <v>49</v>
      </c>
      <c r="D53" s="5" t="s">
        <v>15</v>
      </c>
      <c r="E53" s="125" t="s">
        <v>15</v>
      </c>
      <c r="F53" s="125" t="s">
        <v>15</v>
      </c>
      <c r="G53" s="96" t="s">
        <v>15</v>
      </c>
      <c r="H53" s="17" t="s">
        <v>15</v>
      </c>
      <c r="I53" s="18" t="s">
        <v>15</v>
      </c>
      <c r="J53" s="19" t="s">
        <v>15</v>
      </c>
      <c r="K53" s="20" t="s">
        <v>15</v>
      </c>
      <c r="L53" s="17" t="s">
        <v>15</v>
      </c>
      <c r="M53" s="18" t="s">
        <v>15</v>
      </c>
      <c r="N53" s="17" t="s">
        <v>15</v>
      </c>
      <c r="O53" s="18" t="s">
        <v>15</v>
      </c>
      <c r="P53" s="19" t="s">
        <v>15</v>
      </c>
      <c r="Q53" s="18" t="s">
        <v>15</v>
      </c>
      <c r="R53" s="19" t="s">
        <v>15</v>
      </c>
      <c r="S53" s="20" t="s">
        <v>15</v>
      </c>
      <c r="T53" s="17" t="s">
        <v>15</v>
      </c>
      <c r="U53" s="18" t="s">
        <v>15</v>
      </c>
      <c r="V53" s="19" t="s">
        <v>15</v>
      </c>
      <c r="W53" s="20" t="s">
        <v>15</v>
      </c>
      <c r="X53" s="17">
        <v>0</v>
      </c>
      <c r="Y53" s="119">
        <v>0</v>
      </c>
      <c r="Z53" s="119">
        <v>0</v>
      </c>
      <c r="AA53" s="119">
        <v>1</v>
      </c>
    </row>
    <row r="54" spans="1:27" ht="22.5" customHeight="1" hidden="1">
      <c r="A54" s="120">
        <v>50</v>
      </c>
      <c r="B54" s="120">
        <v>50</v>
      </c>
      <c r="C54" s="25">
        <v>50</v>
      </c>
      <c r="D54" s="1" t="s">
        <v>15</v>
      </c>
      <c r="E54" s="126" t="s">
        <v>15</v>
      </c>
      <c r="F54" s="126" t="s">
        <v>15</v>
      </c>
      <c r="G54" s="97" t="s">
        <v>15</v>
      </c>
      <c r="H54" s="9" t="s">
        <v>15</v>
      </c>
      <c r="I54" s="10" t="s">
        <v>15</v>
      </c>
      <c r="J54" s="11" t="s">
        <v>15</v>
      </c>
      <c r="K54" s="12" t="s">
        <v>15</v>
      </c>
      <c r="L54" s="9" t="s">
        <v>15</v>
      </c>
      <c r="M54" s="10" t="s">
        <v>15</v>
      </c>
      <c r="N54" s="9" t="s">
        <v>15</v>
      </c>
      <c r="O54" s="10" t="s">
        <v>15</v>
      </c>
      <c r="P54" s="11" t="s">
        <v>15</v>
      </c>
      <c r="Q54" s="10" t="s">
        <v>15</v>
      </c>
      <c r="R54" s="11" t="s">
        <v>15</v>
      </c>
      <c r="S54" s="12" t="s">
        <v>15</v>
      </c>
      <c r="T54" s="9" t="s">
        <v>15</v>
      </c>
      <c r="U54" s="10" t="s">
        <v>15</v>
      </c>
      <c r="V54" s="11" t="s">
        <v>15</v>
      </c>
      <c r="W54" s="12" t="s">
        <v>15</v>
      </c>
      <c r="X54" s="9">
        <v>0</v>
      </c>
      <c r="Y54" s="120">
        <v>0</v>
      </c>
      <c r="Z54" s="120">
        <v>0</v>
      </c>
      <c r="AA54" s="120">
        <v>1</v>
      </c>
    </row>
    <row r="55" spans="1:27" ht="22.5" customHeight="1" hidden="1">
      <c r="A55" s="120">
        <v>51</v>
      </c>
      <c r="B55" s="120">
        <v>51</v>
      </c>
      <c r="C55" s="25">
        <v>51</v>
      </c>
      <c r="D55" s="1" t="s">
        <v>15</v>
      </c>
      <c r="E55" s="126" t="s">
        <v>15</v>
      </c>
      <c r="F55" s="126" t="s">
        <v>15</v>
      </c>
      <c r="G55" s="97" t="s">
        <v>15</v>
      </c>
      <c r="H55" s="9" t="s">
        <v>15</v>
      </c>
      <c r="I55" s="10" t="s">
        <v>15</v>
      </c>
      <c r="J55" s="11" t="s">
        <v>15</v>
      </c>
      <c r="K55" s="12" t="s">
        <v>15</v>
      </c>
      <c r="L55" s="9" t="s">
        <v>15</v>
      </c>
      <c r="M55" s="10" t="s">
        <v>15</v>
      </c>
      <c r="N55" s="9" t="s">
        <v>15</v>
      </c>
      <c r="O55" s="10" t="s">
        <v>15</v>
      </c>
      <c r="P55" s="11" t="s">
        <v>15</v>
      </c>
      <c r="Q55" s="10" t="s">
        <v>15</v>
      </c>
      <c r="R55" s="11" t="s">
        <v>15</v>
      </c>
      <c r="S55" s="12" t="s">
        <v>15</v>
      </c>
      <c r="T55" s="9" t="s">
        <v>15</v>
      </c>
      <c r="U55" s="10" t="s">
        <v>15</v>
      </c>
      <c r="V55" s="11" t="s">
        <v>15</v>
      </c>
      <c r="W55" s="12" t="s">
        <v>15</v>
      </c>
      <c r="X55" s="9">
        <v>0</v>
      </c>
      <c r="Y55" s="120">
        <v>0</v>
      </c>
      <c r="Z55" s="120">
        <v>0</v>
      </c>
      <c r="AA55" s="120">
        <v>1</v>
      </c>
    </row>
    <row r="56" spans="1:27" ht="22.5" customHeight="1" hidden="1">
      <c r="A56" s="120">
        <v>52</v>
      </c>
      <c r="B56" s="120">
        <v>52</v>
      </c>
      <c r="C56" s="25">
        <v>52</v>
      </c>
      <c r="D56" s="1" t="s">
        <v>15</v>
      </c>
      <c r="E56" s="126" t="s">
        <v>15</v>
      </c>
      <c r="F56" s="126" t="s">
        <v>15</v>
      </c>
      <c r="G56" s="97" t="s">
        <v>15</v>
      </c>
      <c r="H56" s="9" t="s">
        <v>15</v>
      </c>
      <c r="I56" s="10" t="s">
        <v>15</v>
      </c>
      <c r="J56" s="11" t="s">
        <v>15</v>
      </c>
      <c r="K56" s="12" t="s">
        <v>15</v>
      </c>
      <c r="L56" s="9" t="s">
        <v>15</v>
      </c>
      <c r="M56" s="10" t="s">
        <v>15</v>
      </c>
      <c r="N56" s="9" t="s">
        <v>15</v>
      </c>
      <c r="O56" s="10" t="s">
        <v>15</v>
      </c>
      <c r="P56" s="11" t="s">
        <v>15</v>
      </c>
      <c r="Q56" s="10" t="s">
        <v>15</v>
      </c>
      <c r="R56" s="11" t="s">
        <v>15</v>
      </c>
      <c r="S56" s="12" t="s">
        <v>15</v>
      </c>
      <c r="T56" s="9" t="s">
        <v>15</v>
      </c>
      <c r="U56" s="10" t="s">
        <v>15</v>
      </c>
      <c r="V56" s="11" t="s">
        <v>15</v>
      </c>
      <c r="W56" s="12" t="s">
        <v>15</v>
      </c>
      <c r="X56" s="9">
        <v>0</v>
      </c>
      <c r="Y56" s="120">
        <v>0</v>
      </c>
      <c r="Z56" s="120">
        <v>0</v>
      </c>
      <c r="AA56" s="120">
        <v>1</v>
      </c>
    </row>
    <row r="57" spans="1:27" ht="22.5" customHeight="1" hidden="1">
      <c r="A57" s="119">
        <v>53</v>
      </c>
      <c r="B57" s="119">
        <v>53</v>
      </c>
      <c r="C57" s="33">
        <v>53</v>
      </c>
      <c r="D57" s="5" t="s">
        <v>15</v>
      </c>
      <c r="E57" s="125" t="s">
        <v>15</v>
      </c>
      <c r="F57" s="125" t="s">
        <v>15</v>
      </c>
      <c r="G57" s="96" t="s">
        <v>15</v>
      </c>
      <c r="H57" s="17" t="s">
        <v>15</v>
      </c>
      <c r="I57" s="18" t="s">
        <v>15</v>
      </c>
      <c r="J57" s="19" t="s">
        <v>15</v>
      </c>
      <c r="K57" s="20" t="s">
        <v>15</v>
      </c>
      <c r="L57" s="17" t="s">
        <v>15</v>
      </c>
      <c r="M57" s="18" t="s">
        <v>15</v>
      </c>
      <c r="N57" s="17" t="s">
        <v>15</v>
      </c>
      <c r="O57" s="18" t="s">
        <v>15</v>
      </c>
      <c r="P57" s="19" t="s">
        <v>15</v>
      </c>
      <c r="Q57" s="18" t="s">
        <v>15</v>
      </c>
      <c r="R57" s="19" t="s">
        <v>15</v>
      </c>
      <c r="S57" s="20" t="s">
        <v>15</v>
      </c>
      <c r="T57" s="17" t="s">
        <v>15</v>
      </c>
      <c r="U57" s="18" t="s">
        <v>15</v>
      </c>
      <c r="V57" s="19" t="s">
        <v>15</v>
      </c>
      <c r="W57" s="20" t="s">
        <v>15</v>
      </c>
      <c r="X57" s="17">
        <v>0</v>
      </c>
      <c r="Y57" s="119">
        <v>0</v>
      </c>
      <c r="Z57" s="119">
        <v>0</v>
      </c>
      <c r="AA57" s="119">
        <v>1</v>
      </c>
    </row>
    <row r="58" spans="1:27" ht="22.5" customHeight="1" hidden="1">
      <c r="A58" s="120">
        <v>54</v>
      </c>
      <c r="B58" s="120">
        <v>54</v>
      </c>
      <c r="C58" s="25">
        <v>54</v>
      </c>
      <c r="D58" s="1" t="s">
        <v>15</v>
      </c>
      <c r="E58" s="126" t="s">
        <v>15</v>
      </c>
      <c r="F58" s="126" t="s">
        <v>15</v>
      </c>
      <c r="G58" s="97" t="s">
        <v>15</v>
      </c>
      <c r="H58" s="9" t="s">
        <v>15</v>
      </c>
      <c r="I58" s="10" t="s">
        <v>15</v>
      </c>
      <c r="J58" s="11" t="s">
        <v>15</v>
      </c>
      <c r="K58" s="12" t="s">
        <v>15</v>
      </c>
      <c r="L58" s="9" t="s">
        <v>15</v>
      </c>
      <c r="M58" s="10" t="s">
        <v>15</v>
      </c>
      <c r="N58" s="9" t="s">
        <v>15</v>
      </c>
      <c r="O58" s="10" t="s">
        <v>15</v>
      </c>
      <c r="P58" s="11" t="s">
        <v>15</v>
      </c>
      <c r="Q58" s="10" t="s">
        <v>15</v>
      </c>
      <c r="R58" s="11" t="s">
        <v>15</v>
      </c>
      <c r="S58" s="12" t="s">
        <v>15</v>
      </c>
      <c r="T58" s="9" t="s">
        <v>15</v>
      </c>
      <c r="U58" s="10" t="s">
        <v>15</v>
      </c>
      <c r="V58" s="11" t="s">
        <v>15</v>
      </c>
      <c r="W58" s="12" t="s">
        <v>15</v>
      </c>
      <c r="X58" s="9">
        <v>0</v>
      </c>
      <c r="Y58" s="120">
        <v>0</v>
      </c>
      <c r="Z58" s="120">
        <v>0</v>
      </c>
      <c r="AA58" s="120">
        <v>1</v>
      </c>
    </row>
    <row r="59" spans="1:27" ht="22.5" customHeight="1" hidden="1">
      <c r="A59" s="120">
        <v>55</v>
      </c>
      <c r="B59" s="120">
        <v>55</v>
      </c>
      <c r="C59" s="25">
        <v>55</v>
      </c>
      <c r="D59" s="1" t="s">
        <v>15</v>
      </c>
      <c r="E59" s="126" t="s">
        <v>15</v>
      </c>
      <c r="F59" s="126" t="s">
        <v>15</v>
      </c>
      <c r="G59" s="97" t="s">
        <v>15</v>
      </c>
      <c r="H59" s="9" t="s">
        <v>15</v>
      </c>
      <c r="I59" s="10" t="s">
        <v>15</v>
      </c>
      <c r="J59" s="11" t="s">
        <v>15</v>
      </c>
      <c r="K59" s="12" t="s">
        <v>15</v>
      </c>
      <c r="L59" s="9" t="s">
        <v>15</v>
      </c>
      <c r="M59" s="10" t="s">
        <v>15</v>
      </c>
      <c r="N59" s="9" t="s">
        <v>15</v>
      </c>
      <c r="O59" s="10" t="s">
        <v>15</v>
      </c>
      <c r="P59" s="11" t="s">
        <v>15</v>
      </c>
      <c r="Q59" s="10" t="s">
        <v>15</v>
      </c>
      <c r="R59" s="11" t="s">
        <v>15</v>
      </c>
      <c r="S59" s="12" t="s">
        <v>15</v>
      </c>
      <c r="T59" s="9" t="s">
        <v>15</v>
      </c>
      <c r="U59" s="10" t="s">
        <v>15</v>
      </c>
      <c r="V59" s="11" t="s">
        <v>15</v>
      </c>
      <c r="W59" s="12" t="s">
        <v>15</v>
      </c>
      <c r="X59" s="9">
        <v>0</v>
      </c>
      <c r="Y59" s="120">
        <v>0</v>
      </c>
      <c r="Z59" s="120">
        <v>0</v>
      </c>
      <c r="AA59" s="120">
        <v>1</v>
      </c>
    </row>
    <row r="60" spans="1:27" ht="22.5" customHeight="1" hidden="1" thickBot="1">
      <c r="A60" s="121">
        <v>56</v>
      </c>
      <c r="B60" s="121">
        <v>56</v>
      </c>
      <c r="C60" s="31">
        <v>56</v>
      </c>
      <c r="D60" s="6" t="s">
        <v>15</v>
      </c>
      <c r="E60" s="127" t="s">
        <v>15</v>
      </c>
      <c r="F60" s="127" t="s">
        <v>15</v>
      </c>
      <c r="G60" s="98" t="s">
        <v>15</v>
      </c>
      <c r="H60" s="13" t="s">
        <v>15</v>
      </c>
      <c r="I60" s="14" t="s">
        <v>15</v>
      </c>
      <c r="J60" s="15" t="s">
        <v>15</v>
      </c>
      <c r="K60" s="16" t="s">
        <v>15</v>
      </c>
      <c r="L60" s="13" t="s">
        <v>15</v>
      </c>
      <c r="M60" s="14" t="s">
        <v>15</v>
      </c>
      <c r="N60" s="13" t="s">
        <v>15</v>
      </c>
      <c r="O60" s="14" t="s">
        <v>15</v>
      </c>
      <c r="P60" s="15" t="s">
        <v>15</v>
      </c>
      <c r="Q60" s="14" t="s">
        <v>15</v>
      </c>
      <c r="R60" s="15" t="s">
        <v>15</v>
      </c>
      <c r="S60" s="16" t="s">
        <v>15</v>
      </c>
      <c r="T60" s="13" t="s">
        <v>15</v>
      </c>
      <c r="U60" s="14" t="s">
        <v>15</v>
      </c>
      <c r="V60" s="15" t="s">
        <v>15</v>
      </c>
      <c r="W60" s="16" t="s">
        <v>15</v>
      </c>
      <c r="X60" s="13">
        <v>0</v>
      </c>
      <c r="Y60" s="121">
        <v>0</v>
      </c>
      <c r="Z60" s="121">
        <v>0</v>
      </c>
      <c r="AA60" s="121">
        <v>1</v>
      </c>
    </row>
    <row r="61" spans="1:27" ht="22.5" customHeight="1" hidden="1">
      <c r="A61" s="122">
        <v>57</v>
      </c>
      <c r="B61" s="122">
        <v>57</v>
      </c>
      <c r="C61" s="42">
        <v>57</v>
      </c>
      <c r="D61" s="67" t="s">
        <v>15</v>
      </c>
      <c r="E61" s="128" t="s">
        <v>15</v>
      </c>
      <c r="F61" s="128" t="s">
        <v>15</v>
      </c>
      <c r="G61" s="99" t="s">
        <v>15</v>
      </c>
      <c r="H61" s="71" t="s">
        <v>15</v>
      </c>
      <c r="I61" s="68" t="s">
        <v>15</v>
      </c>
      <c r="J61" s="69" t="s">
        <v>15</v>
      </c>
      <c r="K61" s="70" t="s">
        <v>15</v>
      </c>
      <c r="L61" s="71" t="s">
        <v>15</v>
      </c>
      <c r="M61" s="68" t="s">
        <v>15</v>
      </c>
      <c r="N61" s="71" t="s">
        <v>15</v>
      </c>
      <c r="O61" s="68" t="s">
        <v>15</v>
      </c>
      <c r="P61" s="69" t="s">
        <v>15</v>
      </c>
      <c r="Q61" s="68" t="s">
        <v>15</v>
      </c>
      <c r="R61" s="69" t="s">
        <v>15</v>
      </c>
      <c r="S61" s="70" t="s">
        <v>15</v>
      </c>
      <c r="T61" s="71" t="s">
        <v>15</v>
      </c>
      <c r="U61" s="68" t="s">
        <v>15</v>
      </c>
      <c r="V61" s="69" t="s">
        <v>15</v>
      </c>
      <c r="W61" s="70" t="s">
        <v>15</v>
      </c>
      <c r="X61" s="71">
        <v>0</v>
      </c>
      <c r="Y61" s="122">
        <v>0</v>
      </c>
      <c r="Z61" s="122">
        <v>0</v>
      </c>
      <c r="AA61" s="122">
        <v>1</v>
      </c>
    </row>
    <row r="62" spans="1:27" ht="22.5" customHeight="1" hidden="1">
      <c r="A62" s="120">
        <v>58</v>
      </c>
      <c r="B62" s="120">
        <v>58</v>
      </c>
      <c r="C62" s="25">
        <v>58</v>
      </c>
      <c r="D62" s="1" t="s">
        <v>15</v>
      </c>
      <c r="E62" s="126" t="s">
        <v>15</v>
      </c>
      <c r="F62" s="126" t="s">
        <v>15</v>
      </c>
      <c r="G62" s="97" t="s">
        <v>15</v>
      </c>
      <c r="H62" s="9" t="s">
        <v>15</v>
      </c>
      <c r="I62" s="10" t="s">
        <v>15</v>
      </c>
      <c r="J62" s="11" t="s">
        <v>15</v>
      </c>
      <c r="K62" s="12" t="s">
        <v>15</v>
      </c>
      <c r="L62" s="9" t="s">
        <v>15</v>
      </c>
      <c r="M62" s="10" t="s">
        <v>15</v>
      </c>
      <c r="N62" s="9" t="s">
        <v>15</v>
      </c>
      <c r="O62" s="10" t="s">
        <v>15</v>
      </c>
      <c r="P62" s="11" t="s">
        <v>15</v>
      </c>
      <c r="Q62" s="10" t="s">
        <v>15</v>
      </c>
      <c r="R62" s="11" t="s">
        <v>15</v>
      </c>
      <c r="S62" s="12" t="s">
        <v>15</v>
      </c>
      <c r="T62" s="9" t="s">
        <v>15</v>
      </c>
      <c r="U62" s="10" t="s">
        <v>15</v>
      </c>
      <c r="V62" s="11" t="s">
        <v>15</v>
      </c>
      <c r="W62" s="12" t="s">
        <v>15</v>
      </c>
      <c r="X62" s="9">
        <v>0</v>
      </c>
      <c r="Y62" s="120">
        <v>0</v>
      </c>
      <c r="Z62" s="120">
        <v>0</v>
      </c>
      <c r="AA62" s="120">
        <v>1</v>
      </c>
    </row>
    <row r="63" spans="1:27" ht="22.5" customHeight="1" hidden="1">
      <c r="A63" s="120">
        <v>59</v>
      </c>
      <c r="B63" s="120">
        <v>59</v>
      </c>
      <c r="C63" s="25">
        <v>59</v>
      </c>
      <c r="D63" s="1" t="s">
        <v>15</v>
      </c>
      <c r="E63" s="126" t="s">
        <v>15</v>
      </c>
      <c r="F63" s="126" t="s">
        <v>15</v>
      </c>
      <c r="G63" s="97" t="s">
        <v>15</v>
      </c>
      <c r="H63" s="9" t="s">
        <v>15</v>
      </c>
      <c r="I63" s="10" t="s">
        <v>15</v>
      </c>
      <c r="J63" s="11" t="s">
        <v>15</v>
      </c>
      <c r="K63" s="12" t="s">
        <v>15</v>
      </c>
      <c r="L63" s="9" t="s">
        <v>15</v>
      </c>
      <c r="M63" s="10" t="s">
        <v>15</v>
      </c>
      <c r="N63" s="9" t="s">
        <v>15</v>
      </c>
      <c r="O63" s="10" t="s">
        <v>15</v>
      </c>
      <c r="P63" s="11" t="s">
        <v>15</v>
      </c>
      <c r="Q63" s="10" t="s">
        <v>15</v>
      </c>
      <c r="R63" s="11" t="s">
        <v>15</v>
      </c>
      <c r="S63" s="12" t="s">
        <v>15</v>
      </c>
      <c r="T63" s="9" t="s">
        <v>15</v>
      </c>
      <c r="U63" s="10" t="s">
        <v>15</v>
      </c>
      <c r="V63" s="11" t="s">
        <v>15</v>
      </c>
      <c r="W63" s="12" t="s">
        <v>15</v>
      </c>
      <c r="X63" s="9">
        <v>0</v>
      </c>
      <c r="Y63" s="120">
        <v>0</v>
      </c>
      <c r="Z63" s="120">
        <v>0</v>
      </c>
      <c r="AA63" s="120">
        <v>1</v>
      </c>
    </row>
    <row r="64" spans="1:27" ht="22.5" customHeight="1" hidden="1">
      <c r="A64" s="120">
        <v>60</v>
      </c>
      <c r="B64" s="120">
        <v>60</v>
      </c>
      <c r="C64" s="25">
        <v>60</v>
      </c>
      <c r="D64" s="1" t="s">
        <v>15</v>
      </c>
      <c r="E64" s="126" t="s">
        <v>15</v>
      </c>
      <c r="F64" s="126" t="s">
        <v>15</v>
      </c>
      <c r="G64" s="97" t="s">
        <v>15</v>
      </c>
      <c r="H64" s="9" t="s">
        <v>15</v>
      </c>
      <c r="I64" s="10" t="s">
        <v>15</v>
      </c>
      <c r="J64" s="11" t="s">
        <v>15</v>
      </c>
      <c r="K64" s="12" t="s">
        <v>15</v>
      </c>
      <c r="L64" s="9" t="s">
        <v>15</v>
      </c>
      <c r="M64" s="10" t="s">
        <v>15</v>
      </c>
      <c r="N64" s="9" t="s">
        <v>15</v>
      </c>
      <c r="O64" s="10" t="s">
        <v>15</v>
      </c>
      <c r="P64" s="11" t="s">
        <v>15</v>
      </c>
      <c r="Q64" s="10" t="s">
        <v>15</v>
      </c>
      <c r="R64" s="11" t="s">
        <v>15</v>
      </c>
      <c r="S64" s="12" t="s">
        <v>15</v>
      </c>
      <c r="T64" s="9" t="s">
        <v>15</v>
      </c>
      <c r="U64" s="10" t="s">
        <v>15</v>
      </c>
      <c r="V64" s="11" t="s">
        <v>15</v>
      </c>
      <c r="W64" s="12" t="s">
        <v>15</v>
      </c>
      <c r="X64" s="9">
        <v>0</v>
      </c>
      <c r="Y64" s="120">
        <v>0</v>
      </c>
      <c r="Z64" s="120">
        <v>0</v>
      </c>
      <c r="AA64" s="120">
        <v>1</v>
      </c>
    </row>
    <row r="65" spans="1:27" ht="22.5" customHeight="1" hidden="1">
      <c r="A65" s="119">
        <v>61</v>
      </c>
      <c r="B65" s="119">
        <v>61</v>
      </c>
      <c r="C65" s="33">
        <v>61</v>
      </c>
      <c r="D65" s="5" t="s">
        <v>15</v>
      </c>
      <c r="E65" s="125" t="s">
        <v>15</v>
      </c>
      <c r="F65" s="125" t="s">
        <v>15</v>
      </c>
      <c r="G65" s="96" t="s">
        <v>15</v>
      </c>
      <c r="H65" s="17" t="s">
        <v>15</v>
      </c>
      <c r="I65" s="18" t="s">
        <v>15</v>
      </c>
      <c r="J65" s="19" t="s">
        <v>15</v>
      </c>
      <c r="K65" s="20" t="s">
        <v>15</v>
      </c>
      <c r="L65" s="17" t="s">
        <v>15</v>
      </c>
      <c r="M65" s="18" t="s">
        <v>15</v>
      </c>
      <c r="N65" s="17" t="s">
        <v>15</v>
      </c>
      <c r="O65" s="18" t="s">
        <v>15</v>
      </c>
      <c r="P65" s="19" t="s">
        <v>15</v>
      </c>
      <c r="Q65" s="18" t="s">
        <v>15</v>
      </c>
      <c r="R65" s="19" t="s">
        <v>15</v>
      </c>
      <c r="S65" s="20" t="s">
        <v>15</v>
      </c>
      <c r="T65" s="17" t="s">
        <v>15</v>
      </c>
      <c r="U65" s="18" t="s">
        <v>15</v>
      </c>
      <c r="V65" s="19" t="s">
        <v>15</v>
      </c>
      <c r="W65" s="20" t="s">
        <v>15</v>
      </c>
      <c r="X65" s="17">
        <v>0</v>
      </c>
      <c r="Y65" s="119">
        <v>0</v>
      </c>
      <c r="Z65" s="119">
        <v>0</v>
      </c>
      <c r="AA65" s="119">
        <v>1</v>
      </c>
    </row>
    <row r="66" spans="1:27" ht="22.5" customHeight="1" hidden="1">
      <c r="A66" s="120">
        <v>62</v>
      </c>
      <c r="B66" s="120">
        <v>62</v>
      </c>
      <c r="C66" s="25">
        <v>62</v>
      </c>
      <c r="D66" s="1" t="s">
        <v>15</v>
      </c>
      <c r="E66" s="126" t="s">
        <v>15</v>
      </c>
      <c r="F66" s="126" t="s">
        <v>15</v>
      </c>
      <c r="G66" s="97" t="s">
        <v>15</v>
      </c>
      <c r="H66" s="9" t="s">
        <v>15</v>
      </c>
      <c r="I66" s="10" t="s">
        <v>15</v>
      </c>
      <c r="J66" s="11" t="s">
        <v>15</v>
      </c>
      <c r="K66" s="12" t="s">
        <v>15</v>
      </c>
      <c r="L66" s="9" t="s">
        <v>15</v>
      </c>
      <c r="M66" s="10" t="s">
        <v>15</v>
      </c>
      <c r="N66" s="9" t="s">
        <v>15</v>
      </c>
      <c r="O66" s="10" t="s">
        <v>15</v>
      </c>
      <c r="P66" s="11" t="s">
        <v>15</v>
      </c>
      <c r="Q66" s="10" t="s">
        <v>15</v>
      </c>
      <c r="R66" s="11" t="s">
        <v>15</v>
      </c>
      <c r="S66" s="12" t="s">
        <v>15</v>
      </c>
      <c r="T66" s="9" t="s">
        <v>15</v>
      </c>
      <c r="U66" s="10" t="s">
        <v>15</v>
      </c>
      <c r="V66" s="11" t="s">
        <v>15</v>
      </c>
      <c r="W66" s="12" t="s">
        <v>15</v>
      </c>
      <c r="X66" s="9">
        <v>0</v>
      </c>
      <c r="Y66" s="120">
        <v>0</v>
      </c>
      <c r="Z66" s="120">
        <v>0</v>
      </c>
      <c r="AA66" s="120">
        <v>1</v>
      </c>
    </row>
    <row r="67" spans="1:27" ht="22.5" customHeight="1" hidden="1">
      <c r="A67" s="120">
        <v>63</v>
      </c>
      <c r="B67" s="120">
        <v>63</v>
      </c>
      <c r="C67" s="25">
        <v>63</v>
      </c>
      <c r="D67" s="1" t="s">
        <v>15</v>
      </c>
      <c r="E67" s="126" t="s">
        <v>15</v>
      </c>
      <c r="F67" s="126" t="s">
        <v>15</v>
      </c>
      <c r="G67" s="97" t="s">
        <v>15</v>
      </c>
      <c r="H67" s="9" t="s">
        <v>15</v>
      </c>
      <c r="I67" s="10" t="s">
        <v>15</v>
      </c>
      <c r="J67" s="11" t="s">
        <v>15</v>
      </c>
      <c r="K67" s="12" t="s">
        <v>15</v>
      </c>
      <c r="L67" s="9" t="s">
        <v>15</v>
      </c>
      <c r="M67" s="10" t="s">
        <v>15</v>
      </c>
      <c r="N67" s="9" t="s">
        <v>15</v>
      </c>
      <c r="O67" s="10" t="s">
        <v>15</v>
      </c>
      <c r="P67" s="11" t="s">
        <v>15</v>
      </c>
      <c r="Q67" s="10" t="s">
        <v>15</v>
      </c>
      <c r="R67" s="11" t="s">
        <v>15</v>
      </c>
      <c r="S67" s="12" t="s">
        <v>15</v>
      </c>
      <c r="T67" s="9" t="s">
        <v>15</v>
      </c>
      <c r="U67" s="10" t="s">
        <v>15</v>
      </c>
      <c r="V67" s="11" t="s">
        <v>15</v>
      </c>
      <c r="W67" s="12" t="s">
        <v>15</v>
      </c>
      <c r="X67" s="9">
        <v>0</v>
      </c>
      <c r="Y67" s="120">
        <v>0</v>
      </c>
      <c r="Z67" s="120">
        <v>0</v>
      </c>
      <c r="AA67" s="120">
        <v>1</v>
      </c>
    </row>
    <row r="68" spans="1:27" ht="22.5" customHeight="1" hidden="1" thickBot="1">
      <c r="A68" s="121">
        <v>64</v>
      </c>
      <c r="B68" s="121">
        <v>64</v>
      </c>
      <c r="C68" s="31">
        <v>64</v>
      </c>
      <c r="D68" s="6" t="s">
        <v>15</v>
      </c>
      <c r="E68" s="127" t="s">
        <v>15</v>
      </c>
      <c r="F68" s="127" t="s">
        <v>15</v>
      </c>
      <c r="G68" s="98" t="s">
        <v>15</v>
      </c>
      <c r="H68" s="13" t="s">
        <v>15</v>
      </c>
      <c r="I68" s="14" t="s">
        <v>15</v>
      </c>
      <c r="J68" s="15" t="s">
        <v>15</v>
      </c>
      <c r="K68" s="16" t="s">
        <v>15</v>
      </c>
      <c r="L68" s="13" t="s">
        <v>15</v>
      </c>
      <c r="M68" s="14" t="s">
        <v>15</v>
      </c>
      <c r="N68" s="13" t="s">
        <v>15</v>
      </c>
      <c r="O68" s="14" t="s">
        <v>15</v>
      </c>
      <c r="P68" s="15" t="s">
        <v>15</v>
      </c>
      <c r="Q68" s="14" t="s">
        <v>15</v>
      </c>
      <c r="R68" s="15" t="s">
        <v>15</v>
      </c>
      <c r="S68" s="16" t="s">
        <v>15</v>
      </c>
      <c r="T68" s="13" t="s">
        <v>15</v>
      </c>
      <c r="U68" s="14" t="s">
        <v>15</v>
      </c>
      <c r="V68" s="15" t="s">
        <v>15</v>
      </c>
      <c r="W68" s="16" t="s">
        <v>15</v>
      </c>
      <c r="X68" s="13">
        <v>0</v>
      </c>
      <c r="Y68" s="121">
        <v>0</v>
      </c>
      <c r="Z68" s="121">
        <v>0</v>
      </c>
      <c r="AA68" s="121">
        <v>1</v>
      </c>
    </row>
    <row r="69" spans="1:27" ht="22.5" customHeight="1" hidden="1">
      <c r="A69" s="119">
        <v>65</v>
      </c>
      <c r="B69" s="119">
        <v>65</v>
      </c>
      <c r="C69" s="33">
        <v>65</v>
      </c>
      <c r="D69" s="5" t="s">
        <v>15</v>
      </c>
      <c r="E69" s="125" t="s">
        <v>15</v>
      </c>
      <c r="F69" s="125" t="s">
        <v>15</v>
      </c>
      <c r="G69" s="96" t="s">
        <v>15</v>
      </c>
      <c r="H69" s="17" t="s">
        <v>15</v>
      </c>
      <c r="I69" s="18" t="s">
        <v>15</v>
      </c>
      <c r="J69" s="19" t="s">
        <v>15</v>
      </c>
      <c r="K69" s="20" t="s">
        <v>15</v>
      </c>
      <c r="L69" s="17" t="s">
        <v>15</v>
      </c>
      <c r="M69" s="18" t="s">
        <v>15</v>
      </c>
      <c r="N69" s="17" t="s">
        <v>15</v>
      </c>
      <c r="O69" s="18" t="s">
        <v>15</v>
      </c>
      <c r="P69" s="19" t="s">
        <v>15</v>
      </c>
      <c r="Q69" s="18" t="s">
        <v>15</v>
      </c>
      <c r="R69" s="19" t="s">
        <v>15</v>
      </c>
      <c r="S69" s="20" t="s">
        <v>15</v>
      </c>
      <c r="T69" s="17" t="s">
        <v>15</v>
      </c>
      <c r="U69" s="18" t="s">
        <v>15</v>
      </c>
      <c r="V69" s="19" t="s">
        <v>15</v>
      </c>
      <c r="W69" s="20" t="s">
        <v>15</v>
      </c>
      <c r="X69" s="17">
        <v>0</v>
      </c>
      <c r="Y69" s="119">
        <v>0</v>
      </c>
      <c r="Z69" s="119">
        <v>0</v>
      </c>
      <c r="AA69" s="119">
        <v>1</v>
      </c>
    </row>
    <row r="70" spans="1:27" ht="22.5" customHeight="1" hidden="1">
      <c r="A70" s="120">
        <v>66</v>
      </c>
      <c r="B70" s="120">
        <v>66</v>
      </c>
      <c r="C70" s="25">
        <v>66</v>
      </c>
      <c r="D70" s="1" t="s">
        <v>15</v>
      </c>
      <c r="E70" s="126" t="s">
        <v>15</v>
      </c>
      <c r="F70" s="126" t="s">
        <v>15</v>
      </c>
      <c r="G70" s="97" t="s">
        <v>15</v>
      </c>
      <c r="H70" s="9" t="s">
        <v>15</v>
      </c>
      <c r="I70" s="10" t="s">
        <v>15</v>
      </c>
      <c r="J70" s="11" t="s">
        <v>15</v>
      </c>
      <c r="K70" s="12" t="s">
        <v>15</v>
      </c>
      <c r="L70" s="9" t="s">
        <v>15</v>
      </c>
      <c r="M70" s="10" t="s">
        <v>15</v>
      </c>
      <c r="N70" s="9" t="s">
        <v>15</v>
      </c>
      <c r="O70" s="10" t="s">
        <v>15</v>
      </c>
      <c r="P70" s="11" t="s">
        <v>15</v>
      </c>
      <c r="Q70" s="10" t="s">
        <v>15</v>
      </c>
      <c r="R70" s="11" t="s">
        <v>15</v>
      </c>
      <c r="S70" s="12" t="s">
        <v>15</v>
      </c>
      <c r="T70" s="9" t="s">
        <v>15</v>
      </c>
      <c r="U70" s="10" t="s">
        <v>15</v>
      </c>
      <c r="V70" s="11" t="s">
        <v>15</v>
      </c>
      <c r="W70" s="12" t="s">
        <v>15</v>
      </c>
      <c r="X70" s="9">
        <v>0</v>
      </c>
      <c r="Y70" s="120">
        <v>0</v>
      </c>
      <c r="Z70" s="120">
        <v>0</v>
      </c>
      <c r="AA70" s="120">
        <v>1</v>
      </c>
    </row>
    <row r="71" spans="1:27" ht="22.5" customHeight="1" hidden="1">
      <c r="A71" s="120">
        <v>67</v>
      </c>
      <c r="B71" s="120">
        <v>67</v>
      </c>
      <c r="C71" s="25">
        <v>67</v>
      </c>
      <c r="D71" s="1" t="s">
        <v>15</v>
      </c>
      <c r="E71" s="126" t="s">
        <v>15</v>
      </c>
      <c r="F71" s="126" t="s">
        <v>15</v>
      </c>
      <c r="G71" s="97" t="s">
        <v>15</v>
      </c>
      <c r="H71" s="9" t="s">
        <v>15</v>
      </c>
      <c r="I71" s="10" t="s">
        <v>15</v>
      </c>
      <c r="J71" s="11" t="s">
        <v>15</v>
      </c>
      <c r="K71" s="12" t="s">
        <v>15</v>
      </c>
      <c r="L71" s="9" t="s">
        <v>15</v>
      </c>
      <c r="M71" s="10" t="s">
        <v>15</v>
      </c>
      <c r="N71" s="9" t="s">
        <v>15</v>
      </c>
      <c r="O71" s="10" t="s">
        <v>15</v>
      </c>
      <c r="P71" s="11" t="s">
        <v>15</v>
      </c>
      <c r="Q71" s="10" t="s">
        <v>15</v>
      </c>
      <c r="R71" s="11" t="s">
        <v>15</v>
      </c>
      <c r="S71" s="12" t="s">
        <v>15</v>
      </c>
      <c r="T71" s="9" t="s">
        <v>15</v>
      </c>
      <c r="U71" s="10" t="s">
        <v>15</v>
      </c>
      <c r="V71" s="11" t="s">
        <v>15</v>
      </c>
      <c r="W71" s="12" t="s">
        <v>15</v>
      </c>
      <c r="X71" s="9">
        <v>0</v>
      </c>
      <c r="Y71" s="120">
        <v>0</v>
      </c>
      <c r="Z71" s="120">
        <v>0</v>
      </c>
      <c r="AA71" s="120">
        <v>1</v>
      </c>
    </row>
    <row r="72" spans="1:27" ht="22.5" customHeight="1" hidden="1">
      <c r="A72" s="120">
        <v>68</v>
      </c>
      <c r="B72" s="120">
        <v>68</v>
      </c>
      <c r="C72" s="25">
        <v>68</v>
      </c>
      <c r="D72" s="1" t="s">
        <v>15</v>
      </c>
      <c r="E72" s="126" t="s">
        <v>15</v>
      </c>
      <c r="F72" s="126" t="s">
        <v>15</v>
      </c>
      <c r="G72" s="97" t="s">
        <v>15</v>
      </c>
      <c r="H72" s="9" t="s">
        <v>15</v>
      </c>
      <c r="I72" s="10" t="s">
        <v>15</v>
      </c>
      <c r="J72" s="11" t="s">
        <v>15</v>
      </c>
      <c r="K72" s="12" t="s">
        <v>15</v>
      </c>
      <c r="L72" s="9" t="s">
        <v>15</v>
      </c>
      <c r="M72" s="10" t="s">
        <v>15</v>
      </c>
      <c r="N72" s="9" t="s">
        <v>15</v>
      </c>
      <c r="O72" s="10" t="s">
        <v>15</v>
      </c>
      <c r="P72" s="11" t="s">
        <v>15</v>
      </c>
      <c r="Q72" s="10" t="s">
        <v>15</v>
      </c>
      <c r="R72" s="11" t="s">
        <v>15</v>
      </c>
      <c r="S72" s="12" t="s">
        <v>15</v>
      </c>
      <c r="T72" s="9" t="s">
        <v>15</v>
      </c>
      <c r="U72" s="10" t="s">
        <v>15</v>
      </c>
      <c r="V72" s="11" t="s">
        <v>15</v>
      </c>
      <c r="W72" s="12" t="s">
        <v>15</v>
      </c>
      <c r="X72" s="9">
        <v>0</v>
      </c>
      <c r="Y72" s="120">
        <v>0</v>
      </c>
      <c r="Z72" s="120">
        <v>0</v>
      </c>
      <c r="AA72" s="120">
        <v>1</v>
      </c>
    </row>
    <row r="73" spans="1:27" ht="22.5" customHeight="1" hidden="1">
      <c r="A73" s="119">
        <v>69</v>
      </c>
      <c r="B73" s="119">
        <v>69</v>
      </c>
      <c r="C73" s="33">
        <v>69</v>
      </c>
      <c r="D73" s="5" t="s">
        <v>15</v>
      </c>
      <c r="E73" s="125" t="s">
        <v>15</v>
      </c>
      <c r="F73" s="125" t="s">
        <v>15</v>
      </c>
      <c r="G73" s="96" t="s">
        <v>15</v>
      </c>
      <c r="H73" s="17" t="s">
        <v>15</v>
      </c>
      <c r="I73" s="18" t="s">
        <v>15</v>
      </c>
      <c r="J73" s="19" t="s">
        <v>15</v>
      </c>
      <c r="K73" s="20" t="s">
        <v>15</v>
      </c>
      <c r="L73" s="17" t="s">
        <v>15</v>
      </c>
      <c r="M73" s="18" t="s">
        <v>15</v>
      </c>
      <c r="N73" s="17" t="s">
        <v>15</v>
      </c>
      <c r="O73" s="18" t="s">
        <v>15</v>
      </c>
      <c r="P73" s="19" t="s">
        <v>15</v>
      </c>
      <c r="Q73" s="18" t="s">
        <v>15</v>
      </c>
      <c r="R73" s="19" t="s">
        <v>15</v>
      </c>
      <c r="S73" s="20" t="s">
        <v>15</v>
      </c>
      <c r="T73" s="17" t="s">
        <v>15</v>
      </c>
      <c r="U73" s="18" t="s">
        <v>15</v>
      </c>
      <c r="V73" s="19" t="s">
        <v>15</v>
      </c>
      <c r="W73" s="20" t="s">
        <v>15</v>
      </c>
      <c r="X73" s="17">
        <v>0</v>
      </c>
      <c r="Y73" s="119">
        <v>0</v>
      </c>
      <c r="Z73" s="119">
        <v>0</v>
      </c>
      <c r="AA73" s="119">
        <v>1</v>
      </c>
    </row>
    <row r="74" spans="1:27" ht="22.5" customHeight="1" hidden="1">
      <c r="A74" s="120">
        <v>70</v>
      </c>
      <c r="B74" s="120">
        <v>70</v>
      </c>
      <c r="C74" s="25">
        <v>70</v>
      </c>
      <c r="D74" s="1" t="s">
        <v>15</v>
      </c>
      <c r="E74" s="126" t="s">
        <v>15</v>
      </c>
      <c r="F74" s="126" t="s">
        <v>15</v>
      </c>
      <c r="G74" s="97" t="s">
        <v>15</v>
      </c>
      <c r="H74" s="9" t="s">
        <v>15</v>
      </c>
      <c r="I74" s="10" t="s">
        <v>15</v>
      </c>
      <c r="J74" s="11" t="s">
        <v>15</v>
      </c>
      <c r="K74" s="12" t="s">
        <v>15</v>
      </c>
      <c r="L74" s="9" t="s">
        <v>15</v>
      </c>
      <c r="M74" s="10" t="s">
        <v>15</v>
      </c>
      <c r="N74" s="9" t="s">
        <v>15</v>
      </c>
      <c r="O74" s="10" t="s">
        <v>15</v>
      </c>
      <c r="P74" s="11" t="s">
        <v>15</v>
      </c>
      <c r="Q74" s="10" t="s">
        <v>15</v>
      </c>
      <c r="R74" s="11" t="s">
        <v>15</v>
      </c>
      <c r="S74" s="12" t="s">
        <v>15</v>
      </c>
      <c r="T74" s="9" t="s">
        <v>15</v>
      </c>
      <c r="U74" s="10" t="s">
        <v>15</v>
      </c>
      <c r="V74" s="11" t="s">
        <v>15</v>
      </c>
      <c r="W74" s="12" t="s">
        <v>15</v>
      </c>
      <c r="X74" s="9">
        <v>0</v>
      </c>
      <c r="Y74" s="120">
        <v>0</v>
      </c>
      <c r="Z74" s="120">
        <v>0</v>
      </c>
      <c r="AA74" s="120">
        <v>1</v>
      </c>
    </row>
    <row r="75" spans="1:27" ht="22.5" customHeight="1" hidden="1">
      <c r="A75" s="120">
        <v>71</v>
      </c>
      <c r="B75" s="120">
        <v>71</v>
      </c>
      <c r="C75" s="25">
        <v>71</v>
      </c>
      <c r="D75" s="1" t="s">
        <v>15</v>
      </c>
      <c r="E75" s="126" t="s">
        <v>15</v>
      </c>
      <c r="F75" s="126" t="s">
        <v>15</v>
      </c>
      <c r="G75" s="97" t="s">
        <v>15</v>
      </c>
      <c r="H75" s="9" t="s">
        <v>15</v>
      </c>
      <c r="I75" s="10" t="s">
        <v>15</v>
      </c>
      <c r="J75" s="11" t="s">
        <v>15</v>
      </c>
      <c r="K75" s="12" t="s">
        <v>15</v>
      </c>
      <c r="L75" s="9" t="s">
        <v>15</v>
      </c>
      <c r="M75" s="10" t="s">
        <v>15</v>
      </c>
      <c r="N75" s="9" t="s">
        <v>15</v>
      </c>
      <c r="O75" s="10" t="s">
        <v>15</v>
      </c>
      <c r="P75" s="11" t="s">
        <v>15</v>
      </c>
      <c r="Q75" s="10" t="s">
        <v>15</v>
      </c>
      <c r="R75" s="11" t="s">
        <v>15</v>
      </c>
      <c r="S75" s="12" t="s">
        <v>15</v>
      </c>
      <c r="T75" s="9" t="s">
        <v>15</v>
      </c>
      <c r="U75" s="10" t="s">
        <v>15</v>
      </c>
      <c r="V75" s="11" t="s">
        <v>15</v>
      </c>
      <c r="W75" s="12" t="s">
        <v>15</v>
      </c>
      <c r="X75" s="9">
        <v>0</v>
      </c>
      <c r="Y75" s="120">
        <v>0</v>
      </c>
      <c r="Z75" s="120">
        <v>0</v>
      </c>
      <c r="AA75" s="120">
        <v>1</v>
      </c>
    </row>
    <row r="76" spans="1:27" ht="22.5" customHeight="1" hidden="1" thickBot="1">
      <c r="A76" s="121">
        <v>72</v>
      </c>
      <c r="B76" s="121">
        <v>72</v>
      </c>
      <c r="C76" s="31">
        <v>72</v>
      </c>
      <c r="D76" s="6" t="s">
        <v>15</v>
      </c>
      <c r="E76" s="127" t="s">
        <v>15</v>
      </c>
      <c r="F76" s="127" t="s">
        <v>15</v>
      </c>
      <c r="G76" s="98" t="s">
        <v>15</v>
      </c>
      <c r="H76" s="13" t="s">
        <v>15</v>
      </c>
      <c r="I76" s="14" t="s">
        <v>15</v>
      </c>
      <c r="J76" s="15" t="s">
        <v>15</v>
      </c>
      <c r="K76" s="16" t="s">
        <v>15</v>
      </c>
      <c r="L76" s="13" t="s">
        <v>15</v>
      </c>
      <c r="M76" s="14" t="s">
        <v>15</v>
      </c>
      <c r="N76" s="13" t="s">
        <v>15</v>
      </c>
      <c r="O76" s="14" t="s">
        <v>15</v>
      </c>
      <c r="P76" s="15" t="s">
        <v>15</v>
      </c>
      <c r="Q76" s="14" t="s">
        <v>15</v>
      </c>
      <c r="R76" s="15" t="s">
        <v>15</v>
      </c>
      <c r="S76" s="16" t="s">
        <v>15</v>
      </c>
      <c r="T76" s="13" t="s">
        <v>15</v>
      </c>
      <c r="U76" s="14" t="s">
        <v>15</v>
      </c>
      <c r="V76" s="15" t="s">
        <v>15</v>
      </c>
      <c r="W76" s="16" t="s">
        <v>15</v>
      </c>
      <c r="X76" s="13">
        <v>0</v>
      </c>
      <c r="Y76" s="121">
        <v>0</v>
      </c>
      <c r="Z76" s="121">
        <v>0</v>
      </c>
      <c r="AA76" s="121">
        <v>1</v>
      </c>
    </row>
    <row r="77" spans="1:27" ht="22.5" customHeight="1" hidden="1">
      <c r="A77" s="122">
        <v>73</v>
      </c>
      <c r="B77" s="122">
        <v>73</v>
      </c>
      <c r="C77" s="42">
        <v>73</v>
      </c>
      <c r="D77" s="67" t="s">
        <v>15</v>
      </c>
      <c r="E77" s="128" t="s">
        <v>15</v>
      </c>
      <c r="F77" s="128" t="s">
        <v>15</v>
      </c>
      <c r="G77" s="99" t="s">
        <v>15</v>
      </c>
      <c r="H77" s="71" t="s">
        <v>15</v>
      </c>
      <c r="I77" s="68" t="s">
        <v>15</v>
      </c>
      <c r="J77" s="69" t="s">
        <v>15</v>
      </c>
      <c r="K77" s="70" t="s">
        <v>15</v>
      </c>
      <c r="L77" s="71" t="s">
        <v>15</v>
      </c>
      <c r="M77" s="68" t="s">
        <v>15</v>
      </c>
      <c r="N77" s="71" t="s">
        <v>15</v>
      </c>
      <c r="O77" s="68" t="s">
        <v>15</v>
      </c>
      <c r="P77" s="69" t="s">
        <v>15</v>
      </c>
      <c r="Q77" s="68" t="s">
        <v>15</v>
      </c>
      <c r="R77" s="69" t="s">
        <v>15</v>
      </c>
      <c r="S77" s="70" t="s">
        <v>15</v>
      </c>
      <c r="T77" s="71" t="s">
        <v>15</v>
      </c>
      <c r="U77" s="68" t="s">
        <v>15</v>
      </c>
      <c r="V77" s="69" t="s">
        <v>15</v>
      </c>
      <c r="W77" s="70" t="s">
        <v>15</v>
      </c>
      <c r="X77" s="71">
        <v>0</v>
      </c>
      <c r="Y77" s="122">
        <v>0</v>
      </c>
      <c r="Z77" s="122">
        <v>0</v>
      </c>
      <c r="AA77" s="122">
        <v>1</v>
      </c>
    </row>
    <row r="78" spans="1:27" ht="22.5" customHeight="1" hidden="1">
      <c r="A78" s="120">
        <v>74</v>
      </c>
      <c r="B78" s="120">
        <v>74</v>
      </c>
      <c r="C78" s="25">
        <v>74</v>
      </c>
      <c r="D78" s="1" t="s">
        <v>15</v>
      </c>
      <c r="E78" s="126" t="s">
        <v>15</v>
      </c>
      <c r="F78" s="126" t="s">
        <v>15</v>
      </c>
      <c r="G78" s="97" t="s">
        <v>15</v>
      </c>
      <c r="H78" s="9" t="s">
        <v>15</v>
      </c>
      <c r="I78" s="10" t="s">
        <v>15</v>
      </c>
      <c r="J78" s="11" t="s">
        <v>15</v>
      </c>
      <c r="K78" s="12" t="s">
        <v>15</v>
      </c>
      <c r="L78" s="9" t="s">
        <v>15</v>
      </c>
      <c r="M78" s="10" t="s">
        <v>15</v>
      </c>
      <c r="N78" s="9" t="s">
        <v>15</v>
      </c>
      <c r="O78" s="10" t="s">
        <v>15</v>
      </c>
      <c r="P78" s="11" t="s">
        <v>15</v>
      </c>
      <c r="Q78" s="10" t="s">
        <v>15</v>
      </c>
      <c r="R78" s="11" t="s">
        <v>15</v>
      </c>
      <c r="S78" s="12" t="s">
        <v>15</v>
      </c>
      <c r="T78" s="9" t="s">
        <v>15</v>
      </c>
      <c r="U78" s="10" t="s">
        <v>15</v>
      </c>
      <c r="V78" s="11" t="s">
        <v>15</v>
      </c>
      <c r="W78" s="12" t="s">
        <v>15</v>
      </c>
      <c r="X78" s="9">
        <v>0</v>
      </c>
      <c r="Y78" s="120">
        <v>0</v>
      </c>
      <c r="Z78" s="120">
        <v>0</v>
      </c>
      <c r="AA78" s="120">
        <v>1</v>
      </c>
    </row>
    <row r="79" spans="1:27" ht="22.5" customHeight="1" hidden="1">
      <c r="A79" s="120">
        <v>75</v>
      </c>
      <c r="B79" s="120">
        <v>75</v>
      </c>
      <c r="C79" s="25">
        <v>75</v>
      </c>
      <c r="D79" s="1" t="s">
        <v>15</v>
      </c>
      <c r="E79" s="126" t="s">
        <v>15</v>
      </c>
      <c r="F79" s="126" t="s">
        <v>15</v>
      </c>
      <c r="G79" s="97" t="s">
        <v>15</v>
      </c>
      <c r="H79" s="9" t="s">
        <v>15</v>
      </c>
      <c r="I79" s="10" t="s">
        <v>15</v>
      </c>
      <c r="J79" s="11" t="s">
        <v>15</v>
      </c>
      <c r="K79" s="12" t="s">
        <v>15</v>
      </c>
      <c r="L79" s="9" t="s">
        <v>15</v>
      </c>
      <c r="M79" s="10" t="s">
        <v>15</v>
      </c>
      <c r="N79" s="9" t="s">
        <v>15</v>
      </c>
      <c r="O79" s="10" t="s">
        <v>15</v>
      </c>
      <c r="P79" s="11" t="s">
        <v>15</v>
      </c>
      <c r="Q79" s="10" t="s">
        <v>15</v>
      </c>
      <c r="R79" s="11" t="s">
        <v>15</v>
      </c>
      <c r="S79" s="12" t="s">
        <v>15</v>
      </c>
      <c r="T79" s="9" t="s">
        <v>15</v>
      </c>
      <c r="U79" s="10" t="s">
        <v>15</v>
      </c>
      <c r="V79" s="11" t="s">
        <v>15</v>
      </c>
      <c r="W79" s="12" t="s">
        <v>15</v>
      </c>
      <c r="X79" s="9">
        <v>0</v>
      </c>
      <c r="Y79" s="120">
        <v>0</v>
      </c>
      <c r="Z79" s="120">
        <v>0</v>
      </c>
      <c r="AA79" s="120">
        <v>1</v>
      </c>
    </row>
    <row r="80" spans="1:27" ht="22.5" customHeight="1" hidden="1">
      <c r="A80" s="120">
        <v>76</v>
      </c>
      <c r="B80" s="120">
        <v>76</v>
      </c>
      <c r="C80" s="25">
        <v>76</v>
      </c>
      <c r="D80" s="1" t="s">
        <v>15</v>
      </c>
      <c r="E80" s="126" t="s">
        <v>15</v>
      </c>
      <c r="F80" s="126" t="s">
        <v>15</v>
      </c>
      <c r="G80" s="97" t="s">
        <v>15</v>
      </c>
      <c r="H80" s="9" t="s">
        <v>15</v>
      </c>
      <c r="I80" s="10" t="s">
        <v>15</v>
      </c>
      <c r="J80" s="11" t="s">
        <v>15</v>
      </c>
      <c r="K80" s="12" t="s">
        <v>15</v>
      </c>
      <c r="L80" s="9" t="s">
        <v>15</v>
      </c>
      <c r="M80" s="10" t="s">
        <v>15</v>
      </c>
      <c r="N80" s="9" t="s">
        <v>15</v>
      </c>
      <c r="O80" s="10" t="s">
        <v>15</v>
      </c>
      <c r="P80" s="11" t="s">
        <v>15</v>
      </c>
      <c r="Q80" s="10" t="s">
        <v>15</v>
      </c>
      <c r="R80" s="11" t="s">
        <v>15</v>
      </c>
      <c r="S80" s="12" t="s">
        <v>15</v>
      </c>
      <c r="T80" s="9" t="s">
        <v>15</v>
      </c>
      <c r="U80" s="10" t="s">
        <v>15</v>
      </c>
      <c r="V80" s="11" t="s">
        <v>15</v>
      </c>
      <c r="W80" s="12" t="s">
        <v>15</v>
      </c>
      <c r="X80" s="9">
        <v>0</v>
      </c>
      <c r="Y80" s="120">
        <v>0</v>
      </c>
      <c r="Z80" s="120">
        <v>0</v>
      </c>
      <c r="AA80" s="120">
        <v>1</v>
      </c>
    </row>
    <row r="81" spans="1:27" ht="22.5" customHeight="1" hidden="1">
      <c r="A81" s="119">
        <v>77</v>
      </c>
      <c r="B81" s="119">
        <v>77</v>
      </c>
      <c r="C81" s="33">
        <v>77</v>
      </c>
      <c r="D81" s="5" t="s">
        <v>15</v>
      </c>
      <c r="E81" s="125" t="s">
        <v>15</v>
      </c>
      <c r="F81" s="125" t="s">
        <v>15</v>
      </c>
      <c r="G81" s="96" t="s">
        <v>15</v>
      </c>
      <c r="H81" s="17" t="s">
        <v>15</v>
      </c>
      <c r="I81" s="18" t="s">
        <v>15</v>
      </c>
      <c r="J81" s="19" t="s">
        <v>15</v>
      </c>
      <c r="K81" s="20" t="s">
        <v>15</v>
      </c>
      <c r="L81" s="17" t="s">
        <v>15</v>
      </c>
      <c r="M81" s="18" t="s">
        <v>15</v>
      </c>
      <c r="N81" s="17" t="s">
        <v>15</v>
      </c>
      <c r="O81" s="18" t="s">
        <v>15</v>
      </c>
      <c r="P81" s="19" t="s">
        <v>15</v>
      </c>
      <c r="Q81" s="18" t="s">
        <v>15</v>
      </c>
      <c r="R81" s="19" t="s">
        <v>15</v>
      </c>
      <c r="S81" s="20" t="s">
        <v>15</v>
      </c>
      <c r="T81" s="17" t="s">
        <v>15</v>
      </c>
      <c r="U81" s="18" t="s">
        <v>15</v>
      </c>
      <c r="V81" s="19" t="s">
        <v>15</v>
      </c>
      <c r="W81" s="20" t="s">
        <v>15</v>
      </c>
      <c r="X81" s="17">
        <v>0</v>
      </c>
      <c r="Y81" s="119">
        <v>0</v>
      </c>
      <c r="Z81" s="119">
        <v>0</v>
      </c>
      <c r="AA81" s="119">
        <v>1</v>
      </c>
    </row>
    <row r="82" spans="1:27" ht="22.5" customHeight="1" hidden="1">
      <c r="A82" s="120">
        <v>78</v>
      </c>
      <c r="B82" s="120">
        <v>78</v>
      </c>
      <c r="C82" s="25">
        <v>78</v>
      </c>
      <c r="D82" s="1" t="s">
        <v>15</v>
      </c>
      <c r="E82" s="126" t="s">
        <v>15</v>
      </c>
      <c r="F82" s="126" t="s">
        <v>15</v>
      </c>
      <c r="G82" s="97" t="s">
        <v>15</v>
      </c>
      <c r="H82" s="9" t="s">
        <v>15</v>
      </c>
      <c r="I82" s="10" t="s">
        <v>15</v>
      </c>
      <c r="J82" s="11" t="s">
        <v>15</v>
      </c>
      <c r="K82" s="12" t="s">
        <v>15</v>
      </c>
      <c r="L82" s="9" t="s">
        <v>15</v>
      </c>
      <c r="M82" s="10" t="s">
        <v>15</v>
      </c>
      <c r="N82" s="9" t="s">
        <v>15</v>
      </c>
      <c r="O82" s="10" t="s">
        <v>15</v>
      </c>
      <c r="P82" s="11" t="s">
        <v>15</v>
      </c>
      <c r="Q82" s="10" t="s">
        <v>15</v>
      </c>
      <c r="R82" s="11" t="s">
        <v>15</v>
      </c>
      <c r="S82" s="12" t="s">
        <v>15</v>
      </c>
      <c r="T82" s="9" t="s">
        <v>15</v>
      </c>
      <c r="U82" s="10" t="s">
        <v>15</v>
      </c>
      <c r="V82" s="11" t="s">
        <v>15</v>
      </c>
      <c r="W82" s="12" t="s">
        <v>15</v>
      </c>
      <c r="X82" s="9">
        <v>0</v>
      </c>
      <c r="Y82" s="120">
        <v>0</v>
      </c>
      <c r="Z82" s="120">
        <v>0</v>
      </c>
      <c r="AA82" s="120">
        <v>1</v>
      </c>
    </row>
    <row r="83" spans="1:27" ht="22.5" customHeight="1" hidden="1">
      <c r="A83" s="120">
        <v>79</v>
      </c>
      <c r="B83" s="120">
        <v>79</v>
      </c>
      <c r="C83" s="25">
        <v>79</v>
      </c>
      <c r="D83" s="1" t="s">
        <v>15</v>
      </c>
      <c r="E83" s="126" t="s">
        <v>15</v>
      </c>
      <c r="F83" s="126" t="s">
        <v>15</v>
      </c>
      <c r="G83" s="97" t="s">
        <v>15</v>
      </c>
      <c r="H83" s="9" t="s">
        <v>15</v>
      </c>
      <c r="I83" s="10" t="s">
        <v>15</v>
      </c>
      <c r="J83" s="11" t="s">
        <v>15</v>
      </c>
      <c r="K83" s="12" t="s">
        <v>15</v>
      </c>
      <c r="L83" s="9" t="s">
        <v>15</v>
      </c>
      <c r="M83" s="10" t="s">
        <v>15</v>
      </c>
      <c r="N83" s="9" t="s">
        <v>15</v>
      </c>
      <c r="O83" s="10" t="s">
        <v>15</v>
      </c>
      <c r="P83" s="11" t="s">
        <v>15</v>
      </c>
      <c r="Q83" s="10" t="s">
        <v>15</v>
      </c>
      <c r="R83" s="11" t="s">
        <v>15</v>
      </c>
      <c r="S83" s="12" t="s">
        <v>15</v>
      </c>
      <c r="T83" s="9" t="s">
        <v>15</v>
      </c>
      <c r="U83" s="10" t="s">
        <v>15</v>
      </c>
      <c r="V83" s="11" t="s">
        <v>15</v>
      </c>
      <c r="W83" s="12" t="s">
        <v>15</v>
      </c>
      <c r="X83" s="9">
        <v>0</v>
      </c>
      <c r="Y83" s="120">
        <v>0</v>
      </c>
      <c r="Z83" s="120">
        <v>0</v>
      </c>
      <c r="AA83" s="120">
        <v>1</v>
      </c>
    </row>
    <row r="84" spans="1:27" ht="22.5" customHeight="1" hidden="1" thickBot="1">
      <c r="A84" s="121">
        <v>80</v>
      </c>
      <c r="B84" s="121">
        <v>80</v>
      </c>
      <c r="C84" s="31">
        <v>80</v>
      </c>
      <c r="D84" s="6" t="s">
        <v>15</v>
      </c>
      <c r="E84" s="127" t="s">
        <v>15</v>
      </c>
      <c r="F84" s="127" t="s">
        <v>15</v>
      </c>
      <c r="G84" s="98" t="s">
        <v>15</v>
      </c>
      <c r="H84" s="13" t="s">
        <v>15</v>
      </c>
      <c r="I84" s="14" t="s">
        <v>15</v>
      </c>
      <c r="J84" s="15" t="s">
        <v>15</v>
      </c>
      <c r="K84" s="16" t="s">
        <v>15</v>
      </c>
      <c r="L84" s="13" t="s">
        <v>15</v>
      </c>
      <c r="M84" s="14" t="s">
        <v>15</v>
      </c>
      <c r="N84" s="13" t="s">
        <v>15</v>
      </c>
      <c r="O84" s="14" t="s">
        <v>15</v>
      </c>
      <c r="P84" s="15" t="s">
        <v>15</v>
      </c>
      <c r="Q84" s="14" t="s">
        <v>15</v>
      </c>
      <c r="R84" s="15" t="s">
        <v>15</v>
      </c>
      <c r="S84" s="16" t="s">
        <v>15</v>
      </c>
      <c r="T84" s="13" t="s">
        <v>15</v>
      </c>
      <c r="U84" s="14" t="s">
        <v>15</v>
      </c>
      <c r="V84" s="15" t="s">
        <v>15</v>
      </c>
      <c r="W84" s="16" t="s">
        <v>15</v>
      </c>
      <c r="X84" s="13">
        <v>0</v>
      </c>
      <c r="Y84" s="121">
        <v>0</v>
      </c>
      <c r="Z84" s="121">
        <v>0</v>
      </c>
      <c r="AA84" s="121">
        <v>1</v>
      </c>
    </row>
    <row r="85" spans="1:27" ht="22.5" customHeight="1" hidden="1">
      <c r="A85" s="119">
        <v>81</v>
      </c>
      <c r="B85" s="119">
        <v>81</v>
      </c>
      <c r="C85" s="33">
        <v>81</v>
      </c>
      <c r="D85" s="5" t="s">
        <v>15</v>
      </c>
      <c r="E85" s="125" t="s">
        <v>15</v>
      </c>
      <c r="F85" s="125" t="s">
        <v>15</v>
      </c>
      <c r="G85" s="96" t="s">
        <v>15</v>
      </c>
      <c r="H85" s="17" t="s">
        <v>15</v>
      </c>
      <c r="I85" s="18" t="s">
        <v>15</v>
      </c>
      <c r="J85" s="19" t="s">
        <v>15</v>
      </c>
      <c r="K85" s="20" t="s">
        <v>15</v>
      </c>
      <c r="L85" s="17" t="s">
        <v>15</v>
      </c>
      <c r="M85" s="18" t="s">
        <v>15</v>
      </c>
      <c r="N85" s="17" t="s">
        <v>15</v>
      </c>
      <c r="O85" s="18" t="s">
        <v>15</v>
      </c>
      <c r="P85" s="19" t="s">
        <v>15</v>
      </c>
      <c r="Q85" s="18" t="s">
        <v>15</v>
      </c>
      <c r="R85" s="19" t="s">
        <v>15</v>
      </c>
      <c r="S85" s="20" t="s">
        <v>15</v>
      </c>
      <c r="T85" s="17" t="s">
        <v>15</v>
      </c>
      <c r="U85" s="18" t="s">
        <v>15</v>
      </c>
      <c r="V85" s="19" t="s">
        <v>15</v>
      </c>
      <c r="W85" s="20" t="s">
        <v>15</v>
      </c>
      <c r="X85" s="17">
        <v>0</v>
      </c>
      <c r="Y85" s="119">
        <v>0</v>
      </c>
      <c r="Z85" s="119">
        <v>0</v>
      </c>
      <c r="AA85" s="119">
        <v>1</v>
      </c>
    </row>
    <row r="86" spans="1:27" ht="22.5" customHeight="1" hidden="1">
      <c r="A86" s="120">
        <v>82</v>
      </c>
      <c r="B86" s="120">
        <v>82</v>
      </c>
      <c r="C86" s="25">
        <v>82</v>
      </c>
      <c r="D86" s="1" t="s">
        <v>15</v>
      </c>
      <c r="E86" s="126" t="s">
        <v>15</v>
      </c>
      <c r="F86" s="126" t="s">
        <v>15</v>
      </c>
      <c r="G86" s="97" t="s">
        <v>15</v>
      </c>
      <c r="H86" s="9" t="s">
        <v>15</v>
      </c>
      <c r="I86" s="10" t="s">
        <v>15</v>
      </c>
      <c r="J86" s="11" t="s">
        <v>15</v>
      </c>
      <c r="K86" s="12" t="s">
        <v>15</v>
      </c>
      <c r="L86" s="9" t="s">
        <v>15</v>
      </c>
      <c r="M86" s="10" t="s">
        <v>15</v>
      </c>
      <c r="N86" s="9" t="s">
        <v>15</v>
      </c>
      <c r="O86" s="10" t="s">
        <v>15</v>
      </c>
      <c r="P86" s="11" t="s">
        <v>15</v>
      </c>
      <c r="Q86" s="10" t="s">
        <v>15</v>
      </c>
      <c r="R86" s="11" t="s">
        <v>15</v>
      </c>
      <c r="S86" s="12" t="s">
        <v>15</v>
      </c>
      <c r="T86" s="9" t="s">
        <v>15</v>
      </c>
      <c r="U86" s="10" t="s">
        <v>15</v>
      </c>
      <c r="V86" s="11" t="s">
        <v>15</v>
      </c>
      <c r="W86" s="12" t="s">
        <v>15</v>
      </c>
      <c r="X86" s="9">
        <v>0</v>
      </c>
      <c r="Y86" s="120">
        <v>0</v>
      </c>
      <c r="Z86" s="120">
        <v>0</v>
      </c>
      <c r="AA86" s="120">
        <v>1</v>
      </c>
    </row>
    <row r="87" spans="1:27" ht="22.5" customHeight="1" hidden="1">
      <c r="A87" s="120">
        <v>83</v>
      </c>
      <c r="B87" s="120">
        <v>83</v>
      </c>
      <c r="C87" s="25">
        <v>83</v>
      </c>
      <c r="D87" s="1" t="s">
        <v>15</v>
      </c>
      <c r="E87" s="126" t="s">
        <v>15</v>
      </c>
      <c r="F87" s="126" t="s">
        <v>15</v>
      </c>
      <c r="G87" s="97" t="s">
        <v>15</v>
      </c>
      <c r="H87" s="9" t="s">
        <v>15</v>
      </c>
      <c r="I87" s="10" t="s">
        <v>15</v>
      </c>
      <c r="J87" s="11" t="s">
        <v>15</v>
      </c>
      <c r="K87" s="12" t="s">
        <v>15</v>
      </c>
      <c r="L87" s="9" t="s">
        <v>15</v>
      </c>
      <c r="M87" s="10" t="s">
        <v>15</v>
      </c>
      <c r="N87" s="9" t="s">
        <v>15</v>
      </c>
      <c r="O87" s="10" t="s">
        <v>15</v>
      </c>
      <c r="P87" s="11" t="s">
        <v>15</v>
      </c>
      <c r="Q87" s="10" t="s">
        <v>15</v>
      </c>
      <c r="R87" s="11" t="s">
        <v>15</v>
      </c>
      <c r="S87" s="12" t="s">
        <v>15</v>
      </c>
      <c r="T87" s="9" t="s">
        <v>15</v>
      </c>
      <c r="U87" s="10" t="s">
        <v>15</v>
      </c>
      <c r="V87" s="11" t="s">
        <v>15</v>
      </c>
      <c r="W87" s="12" t="s">
        <v>15</v>
      </c>
      <c r="X87" s="9">
        <v>0</v>
      </c>
      <c r="Y87" s="120">
        <v>0</v>
      </c>
      <c r="Z87" s="120">
        <v>0</v>
      </c>
      <c r="AA87" s="120">
        <v>1</v>
      </c>
    </row>
    <row r="88" spans="1:27" ht="22.5" customHeight="1" hidden="1">
      <c r="A88" s="120">
        <v>84</v>
      </c>
      <c r="B88" s="120">
        <v>84</v>
      </c>
      <c r="C88" s="25">
        <v>84</v>
      </c>
      <c r="D88" s="1" t="s">
        <v>15</v>
      </c>
      <c r="E88" s="126" t="s">
        <v>15</v>
      </c>
      <c r="F88" s="126" t="s">
        <v>15</v>
      </c>
      <c r="G88" s="97" t="s">
        <v>15</v>
      </c>
      <c r="H88" s="9" t="s">
        <v>15</v>
      </c>
      <c r="I88" s="10" t="s">
        <v>15</v>
      </c>
      <c r="J88" s="11" t="s">
        <v>15</v>
      </c>
      <c r="K88" s="12" t="s">
        <v>15</v>
      </c>
      <c r="L88" s="9" t="s">
        <v>15</v>
      </c>
      <c r="M88" s="10" t="s">
        <v>15</v>
      </c>
      <c r="N88" s="9" t="s">
        <v>15</v>
      </c>
      <c r="O88" s="10" t="s">
        <v>15</v>
      </c>
      <c r="P88" s="11" t="s">
        <v>15</v>
      </c>
      <c r="Q88" s="10" t="s">
        <v>15</v>
      </c>
      <c r="R88" s="11" t="s">
        <v>15</v>
      </c>
      <c r="S88" s="12" t="s">
        <v>15</v>
      </c>
      <c r="T88" s="9" t="s">
        <v>15</v>
      </c>
      <c r="U88" s="10" t="s">
        <v>15</v>
      </c>
      <c r="V88" s="11" t="s">
        <v>15</v>
      </c>
      <c r="W88" s="12" t="s">
        <v>15</v>
      </c>
      <c r="X88" s="9">
        <v>0</v>
      </c>
      <c r="Y88" s="120">
        <v>0</v>
      </c>
      <c r="Z88" s="120">
        <v>0</v>
      </c>
      <c r="AA88" s="120">
        <v>1</v>
      </c>
    </row>
    <row r="89" spans="1:27" ht="22.5" customHeight="1" hidden="1">
      <c r="A89" s="119">
        <v>85</v>
      </c>
      <c r="B89" s="119">
        <v>85</v>
      </c>
      <c r="C89" s="33">
        <v>85</v>
      </c>
      <c r="D89" s="5" t="s">
        <v>15</v>
      </c>
      <c r="E89" s="125" t="s">
        <v>15</v>
      </c>
      <c r="F89" s="125" t="s">
        <v>15</v>
      </c>
      <c r="G89" s="96" t="s">
        <v>15</v>
      </c>
      <c r="H89" s="17" t="s">
        <v>15</v>
      </c>
      <c r="I89" s="18" t="s">
        <v>15</v>
      </c>
      <c r="J89" s="19" t="s">
        <v>15</v>
      </c>
      <c r="K89" s="20" t="s">
        <v>15</v>
      </c>
      <c r="L89" s="17" t="s">
        <v>15</v>
      </c>
      <c r="M89" s="18" t="s">
        <v>15</v>
      </c>
      <c r="N89" s="17" t="s">
        <v>15</v>
      </c>
      <c r="O89" s="18" t="s">
        <v>15</v>
      </c>
      <c r="P89" s="19" t="s">
        <v>15</v>
      </c>
      <c r="Q89" s="18" t="s">
        <v>15</v>
      </c>
      <c r="R89" s="19" t="s">
        <v>15</v>
      </c>
      <c r="S89" s="20" t="s">
        <v>15</v>
      </c>
      <c r="T89" s="17" t="s">
        <v>15</v>
      </c>
      <c r="U89" s="18" t="s">
        <v>15</v>
      </c>
      <c r="V89" s="19" t="s">
        <v>15</v>
      </c>
      <c r="W89" s="20" t="s">
        <v>15</v>
      </c>
      <c r="X89" s="17">
        <v>0</v>
      </c>
      <c r="Y89" s="119">
        <v>0</v>
      </c>
      <c r="Z89" s="119">
        <v>0</v>
      </c>
      <c r="AA89" s="119">
        <v>1</v>
      </c>
    </row>
    <row r="90" spans="1:27" ht="22.5" customHeight="1" hidden="1">
      <c r="A90" s="120">
        <v>86</v>
      </c>
      <c r="B90" s="120">
        <v>86</v>
      </c>
      <c r="C90" s="25">
        <v>86</v>
      </c>
      <c r="D90" s="1" t="s">
        <v>15</v>
      </c>
      <c r="E90" s="126" t="s">
        <v>15</v>
      </c>
      <c r="F90" s="126" t="s">
        <v>15</v>
      </c>
      <c r="G90" s="97" t="s">
        <v>15</v>
      </c>
      <c r="H90" s="9" t="s">
        <v>15</v>
      </c>
      <c r="I90" s="10" t="s">
        <v>15</v>
      </c>
      <c r="J90" s="11" t="s">
        <v>15</v>
      </c>
      <c r="K90" s="12" t="s">
        <v>15</v>
      </c>
      <c r="L90" s="9" t="s">
        <v>15</v>
      </c>
      <c r="M90" s="10" t="s">
        <v>15</v>
      </c>
      <c r="N90" s="9" t="s">
        <v>15</v>
      </c>
      <c r="O90" s="10" t="s">
        <v>15</v>
      </c>
      <c r="P90" s="11" t="s">
        <v>15</v>
      </c>
      <c r="Q90" s="10" t="s">
        <v>15</v>
      </c>
      <c r="R90" s="11" t="s">
        <v>15</v>
      </c>
      <c r="S90" s="12" t="s">
        <v>15</v>
      </c>
      <c r="T90" s="9" t="s">
        <v>15</v>
      </c>
      <c r="U90" s="10" t="s">
        <v>15</v>
      </c>
      <c r="V90" s="11" t="s">
        <v>15</v>
      </c>
      <c r="W90" s="12" t="s">
        <v>15</v>
      </c>
      <c r="X90" s="9">
        <v>0</v>
      </c>
      <c r="Y90" s="120">
        <v>0</v>
      </c>
      <c r="Z90" s="120">
        <v>0</v>
      </c>
      <c r="AA90" s="120">
        <v>1</v>
      </c>
    </row>
    <row r="91" spans="1:27" ht="22.5" customHeight="1" hidden="1">
      <c r="A91" s="120">
        <v>87</v>
      </c>
      <c r="B91" s="120">
        <v>87</v>
      </c>
      <c r="C91" s="25">
        <v>87</v>
      </c>
      <c r="D91" s="1" t="s">
        <v>15</v>
      </c>
      <c r="E91" s="126" t="s">
        <v>15</v>
      </c>
      <c r="F91" s="126" t="s">
        <v>15</v>
      </c>
      <c r="G91" s="97" t="s">
        <v>15</v>
      </c>
      <c r="H91" s="9" t="s">
        <v>15</v>
      </c>
      <c r="I91" s="10" t="s">
        <v>15</v>
      </c>
      <c r="J91" s="11" t="s">
        <v>15</v>
      </c>
      <c r="K91" s="12" t="s">
        <v>15</v>
      </c>
      <c r="L91" s="9" t="s">
        <v>15</v>
      </c>
      <c r="M91" s="10" t="s">
        <v>15</v>
      </c>
      <c r="N91" s="9" t="s">
        <v>15</v>
      </c>
      <c r="O91" s="10" t="s">
        <v>15</v>
      </c>
      <c r="P91" s="11" t="s">
        <v>15</v>
      </c>
      <c r="Q91" s="10" t="s">
        <v>15</v>
      </c>
      <c r="R91" s="11" t="s">
        <v>15</v>
      </c>
      <c r="S91" s="12" t="s">
        <v>15</v>
      </c>
      <c r="T91" s="9" t="s">
        <v>15</v>
      </c>
      <c r="U91" s="10" t="s">
        <v>15</v>
      </c>
      <c r="V91" s="11" t="s">
        <v>15</v>
      </c>
      <c r="W91" s="12" t="s">
        <v>15</v>
      </c>
      <c r="X91" s="9">
        <v>0</v>
      </c>
      <c r="Y91" s="120">
        <v>0</v>
      </c>
      <c r="Z91" s="120">
        <v>0</v>
      </c>
      <c r="AA91" s="120">
        <v>1</v>
      </c>
    </row>
    <row r="92" spans="1:27" ht="22.5" customHeight="1" hidden="1" thickBot="1">
      <c r="A92" s="121">
        <v>88</v>
      </c>
      <c r="B92" s="121">
        <v>88</v>
      </c>
      <c r="C92" s="31">
        <v>88</v>
      </c>
      <c r="D92" s="6" t="s">
        <v>15</v>
      </c>
      <c r="E92" s="127" t="s">
        <v>15</v>
      </c>
      <c r="F92" s="127" t="s">
        <v>15</v>
      </c>
      <c r="G92" s="98" t="s">
        <v>15</v>
      </c>
      <c r="H92" s="13" t="s">
        <v>15</v>
      </c>
      <c r="I92" s="14" t="s">
        <v>15</v>
      </c>
      <c r="J92" s="15" t="s">
        <v>15</v>
      </c>
      <c r="K92" s="16" t="s">
        <v>15</v>
      </c>
      <c r="L92" s="13" t="s">
        <v>15</v>
      </c>
      <c r="M92" s="14" t="s">
        <v>15</v>
      </c>
      <c r="N92" s="13" t="s">
        <v>15</v>
      </c>
      <c r="O92" s="14" t="s">
        <v>15</v>
      </c>
      <c r="P92" s="15" t="s">
        <v>15</v>
      </c>
      <c r="Q92" s="14" t="s">
        <v>15</v>
      </c>
      <c r="R92" s="15" t="s">
        <v>15</v>
      </c>
      <c r="S92" s="16" t="s">
        <v>15</v>
      </c>
      <c r="T92" s="13" t="s">
        <v>15</v>
      </c>
      <c r="U92" s="14" t="s">
        <v>15</v>
      </c>
      <c r="V92" s="15" t="s">
        <v>15</v>
      </c>
      <c r="W92" s="16" t="s">
        <v>15</v>
      </c>
      <c r="X92" s="13">
        <v>0</v>
      </c>
      <c r="Y92" s="121">
        <v>0</v>
      </c>
      <c r="Z92" s="121">
        <v>0</v>
      </c>
      <c r="AA92" s="121">
        <v>1</v>
      </c>
    </row>
    <row r="93" spans="1:27" ht="22.5" customHeight="1" hidden="1">
      <c r="A93" s="119">
        <v>89</v>
      </c>
      <c r="B93" s="119">
        <v>89</v>
      </c>
      <c r="C93" s="33">
        <v>89</v>
      </c>
      <c r="D93" s="5" t="s">
        <v>15</v>
      </c>
      <c r="E93" s="125" t="s">
        <v>15</v>
      </c>
      <c r="F93" s="125" t="s">
        <v>15</v>
      </c>
      <c r="G93" s="96" t="s">
        <v>15</v>
      </c>
      <c r="H93" s="17" t="s">
        <v>15</v>
      </c>
      <c r="I93" s="18" t="s">
        <v>15</v>
      </c>
      <c r="J93" s="19" t="s">
        <v>15</v>
      </c>
      <c r="K93" s="20" t="s">
        <v>15</v>
      </c>
      <c r="L93" s="17" t="s">
        <v>15</v>
      </c>
      <c r="M93" s="18" t="s">
        <v>15</v>
      </c>
      <c r="N93" s="17" t="s">
        <v>15</v>
      </c>
      <c r="O93" s="18" t="s">
        <v>15</v>
      </c>
      <c r="P93" s="19" t="s">
        <v>15</v>
      </c>
      <c r="Q93" s="18" t="s">
        <v>15</v>
      </c>
      <c r="R93" s="19" t="s">
        <v>15</v>
      </c>
      <c r="S93" s="20" t="s">
        <v>15</v>
      </c>
      <c r="T93" s="17" t="s">
        <v>15</v>
      </c>
      <c r="U93" s="18" t="s">
        <v>15</v>
      </c>
      <c r="V93" s="19" t="s">
        <v>15</v>
      </c>
      <c r="W93" s="20" t="s">
        <v>15</v>
      </c>
      <c r="X93" s="17">
        <v>0</v>
      </c>
      <c r="Y93" s="119">
        <v>0</v>
      </c>
      <c r="Z93" s="119">
        <v>0</v>
      </c>
      <c r="AA93" s="119">
        <v>1</v>
      </c>
    </row>
    <row r="94" spans="1:27" ht="22.5" customHeight="1" hidden="1">
      <c r="A94" s="120">
        <v>90</v>
      </c>
      <c r="B94" s="120">
        <v>90</v>
      </c>
      <c r="C94" s="25">
        <v>90</v>
      </c>
      <c r="D94" s="1" t="s">
        <v>15</v>
      </c>
      <c r="E94" s="126" t="s">
        <v>15</v>
      </c>
      <c r="F94" s="126" t="s">
        <v>15</v>
      </c>
      <c r="G94" s="97" t="s">
        <v>15</v>
      </c>
      <c r="H94" s="9" t="s">
        <v>15</v>
      </c>
      <c r="I94" s="10" t="s">
        <v>15</v>
      </c>
      <c r="J94" s="11" t="s">
        <v>15</v>
      </c>
      <c r="K94" s="12" t="s">
        <v>15</v>
      </c>
      <c r="L94" s="9" t="s">
        <v>15</v>
      </c>
      <c r="M94" s="10" t="s">
        <v>15</v>
      </c>
      <c r="N94" s="9" t="s">
        <v>15</v>
      </c>
      <c r="O94" s="10" t="s">
        <v>15</v>
      </c>
      <c r="P94" s="11" t="s">
        <v>15</v>
      </c>
      <c r="Q94" s="10" t="s">
        <v>15</v>
      </c>
      <c r="R94" s="11" t="s">
        <v>15</v>
      </c>
      <c r="S94" s="12" t="s">
        <v>15</v>
      </c>
      <c r="T94" s="9" t="s">
        <v>15</v>
      </c>
      <c r="U94" s="10" t="s">
        <v>15</v>
      </c>
      <c r="V94" s="11" t="s">
        <v>15</v>
      </c>
      <c r="W94" s="12" t="s">
        <v>15</v>
      </c>
      <c r="X94" s="9">
        <v>0</v>
      </c>
      <c r="Y94" s="120">
        <v>0</v>
      </c>
      <c r="Z94" s="120">
        <v>0</v>
      </c>
      <c r="AA94" s="120">
        <v>1</v>
      </c>
    </row>
    <row r="95" spans="1:27" ht="22.5" customHeight="1" hidden="1">
      <c r="A95" s="120">
        <v>91</v>
      </c>
      <c r="B95" s="120">
        <v>91</v>
      </c>
      <c r="C95" s="25">
        <v>91</v>
      </c>
      <c r="D95" s="1" t="s">
        <v>15</v>
      </c>
      <c r="E95" s="126" t="s">
        <v>15</v>
      </c>
      <c r="F95" s="126" t="s">
        <v>15</v>
      </c>
      <c r="G95" s="97" t="s">
        <v>15</v>
      </c>
      <c r="H95" s="9" t="s">
        <v>15</v>
      </c>
      <c r="I95" s="10" t="s">
        <v>15</v>
      </c>
      <c r="J95" s="11" t="s">
        <v>15</v>
      </c>
      <c r="K95" s="12" t="s">
        <v>15</v>
      </c>
      <c r="L95" s="9" t="s">
        <v>15</v>
      </c>
      <c r="M95" s="10" t="s">
        <v>15</v>
      </c>
      <c r="N95" s="9" t="s">
        <v>15</v>
      </c>
      <c r="O95" s="10" t="s">
        <v>15</v>
      </c>
      <c r="P95" s="11" t="s">
        <v>15</v>
      </c>
      <c r="Q95" s="10" t="s">
        <v>15</v>
      </c>
      <c r="R95" s="11" t="s">
        <v>15</v>
      </c>
      <c r="S95" s="12" t="s">
        <v>15</v>
      </c>
      <c r="T95" s="9" t="s">
        <v>15</v>
      </c>
      <c r="U95" s="10" t="s">
        <v>15</v>
      </c>
      <c r="V95" s="11" t="s">
        <v>15</v>
      </c>
      <c r="W95" s="12" t="s">
        <v>15</v>
      </c>
      <c r="X95" s="9">
        <v>0</v>
      </c>
      <c r="Y95" s="120">
        <v>0</v>
      </c>
      <c r="Z95" s="120">
        <v>0</v>
      </c>
      <c r="AA95" s="120">
        <v>1</v>
      </c>
    </row>
    <row r="96" spans="1:27" ht="22.5" customHeight="1" hidden="1">
      <c r="A96" s="120">
        <v>92</v>
      </c>
      <c r="B96" s="120">
        <v>92</v>
      </c>
      <c r="C96" s="25">
        <v>92</v>
      </c>
      <c r="D96" s="1" t="s">
        <v>15</v>
      </c>
      <c r="E96" s="126" t="s">
        <v>15</v>
      </c>
      <c r="F96" s="126" t="s">
        <v>15</v>
      </c>
      <c r="G96" s="97" t="s">
        <v>15</v>
      </c>
      <c r="H96" s="9" t="s">
        <v>15</v>
      </c>
      <c r="I96" s="10" t="s">
        <v>15</v>
      </c>
      <c r="J96" s="11" t="s">
        <v>15</v>
      </c>
      <c r="K96" s="12" t="s">
        <v>15</v>
      </c>
      <c r="L96" s="9" t="s">
        <v>15</v>
      </c>
      <c r="M96" s="10" t="s">
        <v>15</v>
      </c>
      <c r="N96" s="9" t="s">
        <v>15</v>
      </c>
      <c r="O96" s="10" t="s">
        <v>15</v>
      </c>
      <c r="P96" s="11" t="s">
        <v>15</v>
      </c>
      <c r="Q96" s="10" t="s">
        <v>15</v>
      </c>
      <c r="R96" s="11" t="s">
        <v>15</v>
      </c>
      <c r="S96" s="12" t="s">
        <v>15</v>
      </c>
      <c r="T96" s="9" t="s">
        <v>15</v>
      </c>
      <c r="U96" s="10" t="s">
        <v>15</v>
      </c>
      <c r="V96" s="11" t="s">
        <v>15</v>
      </c>
      <c r="W96" s="12" t="s">
        <v>15</v>
      </c>
      <c r="X96" s="9">
        <v>0</v>
      </c>
      <c r="Y96" s="120">
        <v>0</v>
      </c>
      <c r="Z96" s="120">
        <v>0</v>
      </c>
      <c r="AA96" s="120">
        <v>1</v>
      </c>
    </row>
    <row r="97" spans="1:27" ht="22.5" customHeight="1" hidden="1">
      <c r="A97" s="119">
        <v>93</v>
      </c>
      <c r="B97" s="119">
        <v>93</v>
      </c>
      <c r="C97" s="33">
        <v>93</v>
      </c>
      <c r="D97" s="5" t="s">
        <v>15</v>
      </c>
      <c r="E97" s="125" t="s">
        <v>15</v>
      </c>
      <c r="F97" s="125" t="s">
        <v>15</v>
      </c>
      <c r="G97" s="96" t="s">
        <v>15</v>
      </c>
      <c r="H97" s="17" t="s">
        <v>15</v>
      </c>
      <c r="I97" s="18" t="s">
        <v>15</v>
      </c>
      <c r="J97" s="19" t="s">
        <v>15</v>
      </c>
      <c r="K97" s="20" t="s">
        <v>15</v>
      </c>
      <c r="L97" s="17" t="s">
        <v>15</v>
      </c>
      <c r="M97" s="18" t="s">
        <v>15</v>
      </c>
      <c r="N97" s="17" t="s">
        <v>15</v>
      </c>
      <c r="O97" s="18" t="s">
        <v>15</v>
      </c>
      <c r="P97" s="19" t="s">
        <v>15</v>
      </c>
      <c r="Q97" s="18" t="s">
        <v>15</v>
      </c>
      <c r="R97" s="19" t="s">
        <v>15</v>
      </c>
      <c r="S97" s="20" t="s">
        <v>15</v>
      </c>
      <c r="T97" s="17" t="s">
        <v>15</v>
      </c>
      <c r="U97" s="18" t="s">
        <v>15</v>
      </c>
      <c r="V97" s="19" t="s">
        <v>15</v>
      </c>
      <c r="W97" s="20" t="s">
        <v>15</v>
      </c>
      <c r="X97" s="17">
        <v>0</v>
      </c>
      <c r="Y97" s="119">
        <v>0</v>
      </c>
      <c r="Z97" s="119">
        <v>0</v>
      </c>
      <c r="AA97" s="119">
        <v>1</v>
      </c>
    </row>
    <row r="98" spans="1:27" ht="22.5" customHeight="1" hidden="1">
      <c r="A98" s="120">
        <v>94</v>
      </c>
      <c r="B98" s="120">
        <v>94</v>
      </c>
      <c r="C98" s="25">
        <v>94</v>
      </c>
      <c r="D98" s="1" t="s">
        <v>15</v>
      </c>
      <c r="E98" s="126" t="s">
        <v>15</v>
      </c>
      <c r="F98" s="126" t="s">
        <v>15</v>
      </c>
      <c r="G98" s="97" t="s">
        <v>15</v>
      </c>
      <c r="H98" s="9" t="s">
        <v>15</v>
      </c>
      <c r="I98" s="10" t="s">
        <v>15</v>
      </c>
      <c r="J98" s="11" t="s">
        <v>15</v>
      </c>
      <c r="K98" s="12" t="s">
        <v>15</v>
      </c>
      <c r="L98" s="9" t="s">
        <v>15</v>
      </c>
      <c r="M98" s="10" t="s">
        <v>15</v>
      </c>
      <c r="N98" s="9" t="s">
        <v>15</v>
      </c>
      <c r="O98" s="10" t="s">
        <v>15</v>
      </c>
      <c r="P98" s="11" t="s">
        <v>15</v>
      </c>
      <c r="Q98" s="10" t="s">
        <v>15</v>
      </c>
      <c r="R98" s="11" t="s">
        <v>15</v>
      </c>
      <c r="S98" s="12" t="s">
        <v>15</v>
      </c>
      <c r="T98" s="9" t="s">
        <v>15</v>
      </c>
      <c r="U98" s="10" t="s">
        <v>15</v>
      </c>
      <c r="V98" s="11" t="s">
        <v>15</v>
      </c>
      <c r="W98" s="12" t="s">
        <v>15</v>
      </c>
      <c r="X98" s="9">
        <v>0</v>
      </c>
      <c r="Y98" s="120">
        <v>0</v>
      </c>
      <c r="Z98" s="120">
        <v>0</v>
      </c>
      <c r="AA98" s="120">
        <v>1</v>
      </c>
    </row>
    <row r="99" spans="1:27" ht="22.5" customHeight="1" hidden="1">
      <c r="A99" s="120">
        <v>95</v>
      </c>
      <c r="B99" s="120">
        <v>95</v>
      </c>
      <c r="C99" s="25">
        <v>95</v>
      </c>
      <c r="D99" s="1" t="s">
        <v>15</v>
      </c>
      <c r="E99" s="126" t="s">
        <v>15</v>
      </c>
      <c r="F99" s="126" t="s">
        <v>15</v>
      </c>
      <c r="G99" s="97" t="s">
        <v>15</v>
      </c>
      <c r="H99" s="9" t="s">
        <v>15</v>
      </c>
      <c r="I99" s="10" t="s">
        <v>15</v>
      </c>
      <c r="J99" s="11" t="s">
        <v>15</v>
      </c>
      <c r="K99" s="12" t="s">
        <v>15</v>
      </c>
      <c r="L99" s="9" t="s">
        <v>15</v>
      </c>
      <c r="M99" s="10" t="s">
        <v>15</v>
      </c>
      <c r="N99" s="9" t="s">
        <v>15</v>
      </c>
      <c r="O99" s="10" t="s">
        <v>15</v>
      </c>
      <c r="P99" s="11" t="s">
        <v>15</v>
      </c>
      <c r="Q99" s="10" t="s">
        <v>15</v>
      </c>
      <c r="R99" s="11" t="s">
        <v>15</v>
      </c>
      <c r="S99" s="12" t="s">
        <v>15</v>
      </c>
      <c r="T99" s="9" t="s">
        <v>15</v>
      </c>
      <c r="U99" s="10" t="s">
        <v>15</v>
      </c>
      <c r="V99" s="11" t="s">
        <v>15</v>
      </c>
      <c r="W99" s="12" t="s">
        <v>15</v>
      </c>
      <c r="X99" s="9">
        <v>0</v>
      </c>
      <c r="Y99" s="120">
        <v>0</v>
      </c>
      <c r="Z99" s="120">
        <v>0</v>
      </c>
      <c r="AA99" s="120">
        <v>1</v>
      </c>
    </row>
    <row r="100" spans="1:27" ht="22.5" customHeight="1" hidden="1" thickBot="1">
      <c r="A100" s="121">
        <v>96</v>
      </c>
      <c r="B100" s="121">
        <v>96</v>
      </c>
      <c r="C100" s="31">
        <v>96</v>
      </c>
      <c r="D100" s="6" t="s">
        <v>15</v>
      </c>
      <c r="E100" s="127" t="s">
        <v>15</v>
      </c>
      <c r="F100" s="127" t="s">
        <v>15</v>
      </c>
      <c r="G100" s="98" t="s">
        <v>15</v>
      </c>
      <c r="H100" s="13" t="s">
        <v>15</v>
      </c>
      <c r="I100" s="14" t="s">
        <v>15</v>
      </c>
      <c r="J100" s="15" t="s">
        <v>15</v>
      </c>
      <c r="K100" s="16" t="s">
        <v>15</v>
      </c>
      <c r="L100" s="13" t="s">
        <v>15</v>
      </c>
      <c r="M100" s="14" t="s">
        <v>15</v>
      </c>
      <c r="N100" s="13" t="s">
        <v>15</v>
      </c>
      <c r="O100" s="14" t="s">
        <v>15</v>
      </c>
      <c r="P100" s="15" t="s">
        <v>15</v>
      </c>
      <c r="Q100" s="14" t="s">
        <v>15</v>
      </c>
      <c r="R100" s="15" t="s">
        <v>15</v>
      </c>
      <c r="S100" s="16" t="s">
        <v>15</v>
      </c>
      <c r="T100" s="13" t="s">
        <v>15</v>
      </c>
      <c r="U100" s="14" t="s">
        <v>15</v>
      </c>
      <c r="V100" s="15" t="s">
        <v>15</v>
      </c>
      <c r="W100" s="16" t="s">
        <v>15</v>
      </c>
      <c r="X100" s="13">
        <v>0</v>
      </c>
      <c r="Y100" s="121">
        <v>0</v>
      </c>
      <c r="Z100" s="121">
        <v>0</v>
      </c>
      <c r="AA100" s="121">
        <v>1</v>
      </c>
    </row>
    <row r="101" spans="1:27" ht="22.5" customHeight="1" hidden="1">
      <c r="A101" s="119">
        <v>97</v>
      </c>
      <c r="B101" s="119">
        <v>97</v>
      </c>
      <c r="C101" s="33">
        <v>97</v>
      </c>
      <c r="D101" s="5" t="s">
        <v>15</v>
      </c>
      <c r="E101" s="125" t="s">
        <v>15</v>
      </c>
      <c r="F101" s="125" t="s">
        <v>15</v>
      </c>
      <c r="G101" s="96" t="s">
        <v>15</v>
      </c>
      <c r="H101" s="17" t="s">
        <v>15</v>
      </c>
      <c r="I101" s="18" t="s">
        <v>15</v>
      </c>
      <c r="J101" s="19" t="s">
        <v>15</v>
      </c>
      <c r="K101" s="20" t="s">
        <v>15</v>
      </c>
      <c r="L101" s="17" t="s">
        <v>15</v>
      </c>
      <c r="M101" s="18" t="s">
        <v>15</v>
      </c>
      <c r="N101" s="17" t="s">
        <v>15</v>
      </c>
      <c r="O101" s="18" t="s">
        <v>15</v>
      </c>
      <c r="P101" s="19" t="s">
        <v>15</v>
      </c>
      <c r="Q101" s="18" t="s">
        <v>15</v>
      </c>
      <c r="R101" s="19" t="s">
        <v>15</v>
      </c>
      <c r="S101" s="20" t="s">
        <v>15</v>
      </c>
      <c r="T101" s="17" t="s">
        <v>15</v>
      </c>
      <c r="U101" s="18" t="s">
        <v>15</v>
      </c>
      <c r="V101" s="19" t="s">
        <v>15</v>
      </c>
      <c r="W101" s="20" t="s">
        <v>15</v>
      </c>
      <c r="X101" s="17">
        <v>0</v>
      </c>
      <c r="Y101" s="119">
        <v>0</v>
      </c>
      <c r="Z101" s="119">
        <v>0</v>
      </c>
      <c r="AA101" s="119">
        <v>1</v>
      </c>
    </row>
    <row r="102" spans="1:27" ht="22.5" customHeight="1" hidden="1">
      <c r="A102" s="120">
        <v>98</v>
      </c>
      <c r="B102" s="120">
        <v>98</v>
      </c>
      <c r="C102" s="25">
        <v>98</v>
      </c>
      <c r="D102" s="1" t="s">
        <v>15</v>
      </c>
      <c r="E102" s="126" t="s">
        <v>15</v>
      </c>
      <c r="F102" s="126" t="s">
        <v>15</v>
      </c>
      <c r="G102" s="97" t="s">
        <v>15</v>
      </c>
      <c r="H102" s="9" t="s">
        <v>15</v>
      </c>
      <c r="I102" s="10" t="s">
        <v>15</v>
      </c>
      <c r="J102" s="11" t="s">
        <v>15</v>
      </c>
      <c r="K102" s="12" t="s">
        <v>15</v>
      </c>
      <c r="L102" s="9" t="s">
        <v>15</v>
      </c>
      <c r="M102" s="10" t="s">
        <v>15</v>
      </c>
      <c r="N102" s="9" t="s">
        <v>15</v>
      </c>
      <c r="O102" s="10" t="s">
        <v>15</v>
      </c>
      <c r="P102" s="11" t="s">
        <v>15</v>
      </c>
      <c r="Q102" s="10" t="s">
        <v>15</v>
      </c>
      <c r="R102" s="11" t="s">
        <v>15</v>
      </c>
      <c r="S102" s="12" t="s">
        <v>15</v>
      </c>
      <c r="T102" s="9" t="s">
        <v>15</v>
      </c>
      <c r="U102" s="10" t="s">
        <v>15</v>
      </c>
      <c r="V102" s="11" t="s">
        <v>15</v>
      </c>
      <c r="W102" s="12" t="s">
        <v>15</v>
      </c>
      <c r="X102" s="9">
        <v>0</v>
      </c>
      <c r="Y102" s="120">
        <v>0</v>
      </c>
      <c r="Z102" s="120">
        <v>0</v>
      </c>
      <c r="AA102" s="120">
        <v>1</v>
      </c>
    </row>
    <row r="103" spans="1:27" ht="22.5" customHeight="1" hidden="1">
      <c r="A103" s="120">
        <v>99</v>
      </c>
      <c r="B103" s="120">
        <v>99</v>
      </c>
      <c r="C103" s="25">
        <v>99</v>
      </c>
      <c r="D103" s="1" t="s">
        <v>15</v>
      </c>
      <c r="E103" s="126" t="s">
        <v>15</v>
      </c>
      <c r="F103" s="126" t="s">
        <v>15</v>
      </c>
      <c r="G103" s="97" t="s">
        <v>15</v>
      </c>
      <c r="H103" s="9" t="s">
        <v>15</v>
      </c>
      <c r="I103" s="10" t="s">
        <v>15</v>
      </c>
      <c r="J103" s="11" t="s">
        <v>15</v>
      </c>
      <c r="K103" s="12" t="s">
        <v>15</v>
      </c>
      <c r="L103" s="9" t="s">
        <v>15</v>
      </c>
      <c r="M103" s="10" t="s">
        <v>15</v>
      </c>
      <c r="N103" s="9" t="s">
        <v>15</v>
      </c>
      <c r="O103" s="10" t="s">
        <v>15</v>
      </c>
      <c r="P103" s="11" t="s">
        <v>15</v>
      </c>
      <c r="Q103" s="10" t="s">
        <v>15</v>
      </c>
      <c r="R103" s="11" t="s">
        <v>15</v>
      </c>
      <c r="S103" s="12" t="s">
        <v>15</v>
      </c>
      <c r="T103" s="9" t="s">
        <v>15</v>
      </c>
      <c r="U103" s="10" t="s">
        <v>15</v>
      </c>
      <c r="V103" s="11" t="s">
        <v>15</v>
      </c>
      <c r="W103" s="12" t="s">
        <v>15</v>
      </c>
      <c r="X103" s="9">
        <v>0</v>
      </c>
      <c r="Y103" s="120">
        <v>0</v>
      </c>
      <c r="Z103" s="120">
        <v>0</v>
      </c>
      <c r="AA103" s="120">
        <v>1</v>
      </c>
    </row>
    <row r="104" spans="1:27" ht="22.5" customHeight="1" hidden="1">
      <c r="A104" s="120">
        <v>100</v>
      </c>
      <c r="B104" s="120">
        <v>100</v>
      </c>
      <c r="C104" s="25">
        <v>100</v>
      </c>
      <c r="D104" s="1" t="s">
        <v>15</v>
      </c>
      <c r="E104" s="126" t="s">
        <v>15</v>
      </c>
      <c r="F104" s="126" t="s">
        <v>15</v>
      </c>
      <c r="G104" s="97" t="s">
        <v>15</v>
      </c>
      <c r="H104" s="9" t="s">
        <v>15</v>
      </c>
      <c r="I104" s="10" t="s">
        <v>15</v>
      </c>
      <c r="J104" s="11" t="s">
        <v>15</v>
      </c>
      <c r="K104" s="12" t="s">
        <v>15</v>
      </c>
      <c r="L104" s="9" t="s">
        <v>15</v>
      </c>
      <c r="M104" s="10" t="s">
        <v>15</v>
      </c>
      <c r="N104" s="9" t="s">
        <v>15</v>
      </c>
      <c r="O104" s="10" t="s">
        <v>15</v>
      </c>
      <c r="P104" s="11" t="s">
        <v>15</v>
      </c>
      <c r="Q104" s="10" t="s">
        <v>15</v>
      </c>
      <c r="R104" s="11" t="s">
        <v>15</v>
      </c>
      <c r="S104" s="12" t="s">
        <v>15</v>
      </c>
      <c r="T104" s="9" t="s">
        <v>15</v>
      </c>
      <c r="U104" s="10" t="s">
        <v>15</v>
      </c>
      <c r="V104" s="11" t="s">
        <v>15</v>
      </c>
      <c r="W104" s="12" t="s">
        <v>15</v>
      </c>
      <c r="X104" s="9">
        <v>0</v>
      </c>
      <c r="Y104" s="120">
        <v>0</v>
      </c>
      <c r="Z104" s="120">
        <v>0</v>
      </c>
      <c r="AA104" s="120">
        <v>1</v>
      </c>
    </row>
    <row r="105" spans="2:43" s="29" customFormat="1" ht="9" customHeight="1" hidden="1">
      <c r="B105" s="73"/>
      <c r="E105" s="129"/>
      <c r="F105" s="129"/>
      <c r="G105" s="100"/>
      <c r="H105" s="73"/>
      <c r="X105" s="73"/>
      <c r="Y105" s="73"/>
      <c r="Z105" s="73"/>
      <c r="AA105" s="73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2:27" s="28" customFormat="1" ht="13.5" hidden="1">
      <c r="B106" s="74"/>
      <c r="D106" s="28" t="s">
        <v>24</v>
      </c>
      <c r="E106" s="130"/>
      <c r="F106" s="130"/>
      <c r="G106" s="101"/>
      <c r="H106" s="74"/>
      <c r="X106" s="74"/>
      <c r="Y106" s="74"/>
      <c r="Z106" s="74"/>
      <c r="AA106" s="74"/>
    </row>
    <row r="107" spans="5:7" ht="13.5" hidden="1">
      <c r="E107" s="131"/>
      <c r="F107" s="131"/>
      <c r="G107" s="102"/>
    </row>
    <row r="108" spans="5:7" ht="13.5">
      <c r="E108" s="131"/>
      <c r="F108" s="131"/>
      <c r="G108" s="102"/>
    </row>
  </sheetData>
  <sheetProtection/>
  <mergeCells count="20">
    <mergeCell ref="N3:O3"/>
    <mergeCell ref="E3:E4"/>
    <mergeCell ref="F3:F4"/>
    <mergeCell ref="AA3:AA4"/>
    <mergeCell ref="P3:Q3"/>
    <mergeCell ref="R3:S3"/>
    <mergeCell ref="T3:U3"/>
    <mergeCell ref="V3:W3"/>
    <mergeCell ref="Y3:Y4"/>
    <mergeCell ref="Z3:Z4"/>
    <mergeCell ref="B3:B4"/>
    <mergeCell ref="A3:A4"/>
    <mergeCell ref="X1:Z1"/>
    <mergeCell ref="C3:C4"/>
    <mergeCell ref="D3:D4"/>
    <mergeCell ref="G3:G4"/>
    <mergeCell ref="X3:X4"/>
    <mergeCell ref="H3:I3"/>
    <mergeCell ref="J3:K3"/>
    <mergeCell ref="L3:M3"/>
  </mergeCells>
  <printOptions horizontalCentered="1" verticalCentered="1"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S111"/>
  <sheetViews>
    <sheetView showRowColHeaders="0" zoomScalePageLayoutView="0" workbookViewId="0" topLeftCell="A1">
      <selection activeCell="A1" sqref="A1"/>
    </sheetView>
  </sheetViews>
  <sheetFormatPr defaultColWidth="3.125" defaultRowHeight="13.5"/>
  <cols>
    <col min="1" max="17" width="3.125" style="109" customWidth="1"/>
    <col min="18" max="28" width="3.125" style="106" customWidth="1"/>
    <col min="29" max="45" width="2.75390625" style="103" customWidth="1"/>
    <col min="46" max="16384" width="3.125" style="106" customWidth="1"/>
  </cols>
  <sheetData>
    <row r="1" spans="1:17" ht="13.5">
      <c r="A1" s="108"/>
      <c r="B1" s="108"/>
      <c r="C1" s="108"/>
      <c r="D1" s="108"/>
      <c r="E1" s="108"/>
      <c r="F1" s="108"/>
      <c r="G1" s="108"/>
      <c r="H1" s="108"/>
      <c r="I1" s="108" t="s">
        <v>37</v>
      </c>
      <c r="J1" s="108"/>
      <c r="K1" s="108"/>
      <c r="L1" s="108"/>
      <c r="M1" s="108"/>
      <c r="N1" s="108"/>
      <c r="O1" s="108"/>
      <c r="P1" s="108"/>
      <c r="Q1" s="108"/>
    </row>
    <row r="2" spans="1:38" ht="13.5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 t="s">
        <v>30</v>
      </c>
      <c r="K2" s="108"/>
      <c r="L2" s="108"/>
      <c r="M2" s="108"/>
      <c r="N2" s="108"/>
      <c r="O2" s="108"/>
      <c r="P2" s="108"/>
      <c r="Q2" s="108"/>
      <c r="AC2" s="103" t="s">
        <v>26</v>
      </c>
      <c r="AL2" s="103" t="s">
        <v>27</v>
      </c>
    </row>
    <row r="3" spans="1:45" ht="13.5">
      <c r="A3" s="109">
        <v>1</v>
      </c>
      <c r="B3" s="109">
        <v>2</v>
      </c>
      <c r="C3" s="109">
        <v>3</v>
      </c>
      <c r="D3" s="109">
        <v>4</v>
      </c>
      <c r="E3" s="109">
        <v>5</v>
      </c>
      <c r="F3" s="109">
        <v>6</v>
      </c>
      <c r="G3" s="109">
        <v>7</v>
      </c>
      <c r="H3" s="109">
        <v>8</v>
      </c>
      <c r="J3" s="109">
        <v>1</v>
      </c>
      <c r="K3" s="109">
        <v>2</v>
      </c>
      <c r="L3" s="109">
        <v>3</v>
      </c>
      <c r="M3" s="109">
        <v>4</v>
      </c>
      <c r="N3" s="109">
        <v>5</v>
      </c>
      <c r="O3" s="109">
        <v>6</v>
      </c>
      <c r="P3" s="109">
        <v>7</v>
      </c>
      <c r="Q3" s="109">
        <v>8</v>
      </c>
      <c r="AC3" s="103">
        <v>1</v>
      </c>
      <c r="AD3" s="103">
        <v>2</v>
      </c>
      <c r="AE3" s="103">
        <v>3</v>
      </c>
      <c r="AF3" s="103">
        <v>4</v>
      </c>
      <c r="AG3" s="103">
        <v>5</v>
      </c>
      <c r="AH3" s="103">
        <v>6</v>
      </c>
      <c r="AI3" s="103">
        <v>7</v>
      </c>
      <c r="AJ3" s="103">
        <v>8</v>
      </c>
      <c r="AL3" s="103">
        <v>1</v>
      </c>
      <c r="AM3" s="103">
        <v>2</v>
      </c>
      <c r="AN3" s="103">
        <v>3</v>
      </c>
      <c r="AO3" s="103">
        <v>4</v>
      </c>
      <c r="AP3" s="103">
        <v>5</v>
      </c>
      <c r="AQ3" s="103">
        <v>6</v>
      </c>
      <c r="AR3" s="103">
        <v>7</v>
      </c>
      <c r="AS3" s="103">
        <v>8</v>
      </c>
    </row>
    <row r="5" spans="1:45" ht="13.5">
      <c r="A5" s="109">
        <f>IF(s!H5="","",LOOKUP(s!H5,s!$C$5:$C$104,s!$X$5:$X$104))</f>
      </c>
      <c r="B5" s="109">
        <f>IF(s!J5="","",LOOKUP(s!J5,s!$C$5:$C$104,s!$X$5:$X$104))</f>
      </c>
      <c r="C5" s="109">
        <f>IF(s!L5="","",LOOKUP(s!L5,s!$C$5:$C$104,s!$X$5:$X$104))</f>
      </c>
      <c r="D5" s="109">
        <f>IF(s!N5="","",LOOKUP(s!N5,s!$C$5:$C$104,s!$X$5:$X$104))</f>
      </c>
      <c r="E5" s="109">
        <f>IF(s!P5="","",LOOKUP(s!P5,s!$C$5:$C$104,s!$X$5:$X$104))</f>
      </c>
      <c r="F5" s="109">
        <f>IF(s!R5="","",LOOKUP(s!R5,s!$C$5:$C$104,s!$X$5:$X$104))</f>
      </c>
      <c r="G5" s="109">
        <f>IF(s!T5="","",LOOKUP(s!T5,s!$C$5:$C$104,s!$X$5:$X$104))</f>
      </c>
      <c r="H5" s="109">
        <f>IF(s!V5="","",LOOKUP(s!V5,s!$C$5:$C$104,s!$X$5:$X$104))</f>
      </c>
      <c r="J5" s="110">
        <f>IF(s!H5="","",LOOKUP(s!H5,s!$C$5:$C$104,s!$Y$5:$Y$104))</f>
      </c>
      <c r="K5" s="110">
        <f>IF(s!J5="","",LOOKUP(s!J5,s!$C$5:$C$104,s!$Y$5:$Y$104))</f>
      </c>
      <c r="L5" s="110">
        <f>IF(s!L5="","",LOOKUP(s!L5,s!$C$5:$C$104,s!$Y$5:$Y$104))</f>
      </c>
      <c r="M5" s="110">
        <f>IF(s!N5="","",LOOKUP(s!N5,s!$C$5:$C$104,s!$Y$5:$Y$104))</f>
      </c>
      <c r="N5" s="110">
        <f>IF(s!P5="","",LOOKUP(s!P5,s!$C$5:$C$104,s!$Y$5:$Y$104))</f>
      </c>
      <c r="O5" s="110">
        <f>IF(s!R5="","",LOOKUP(s!R5,s!$C$5:$C$104,s!$Y$5:$Y$104))</f>
      </c>
      <c r="P5" s="110">
        <f>IF(s!T5="","",LOOKUP(s!T5,s!$C$5:$C$104,s!$Y$5:$Y$104))</f>
      </c>
      <c r="Q5" s="110">
        <f>IF(s!V5="","",LOOKUP(s!V5,s!$C$5:$C$104,s!$Y$5:$Y$104))</f>
      </c>
      <c r="AC5" s="111">
        <f>IF(o!A5=o!A6,IF(o!I5=o!D6,o!J5,""),"")</f>
      </c>
      <c r="AD5" s="111">
        <f>IF(o!A5=o!A6,IF(o!K5=o!D6,o!L5,""),"")</f>
      </c>
      <c r="AE5" s="111">
        <f>IF(o!A5=o!A6,IF(o!M5=o!D6,o!N5,""),"")</f>
      </c>
      <c r="AF5" s="111">
        <f>IF(o!A5=o!A6,IF(o!O5=o!D6,o!P5,""),"")</f>
      </c>
      <c r="AG5" s="111">
        <f>IF(o!A5=o!A6,IF(o!Q5=o!D6,o!R5,""),"")</f>
      </c>
      <c r="AH5" s="111">
        <f>IF(o!A5=o!A6,IF(o!S5=o!D6,o!T5,""),"")</f>
      </c>
      <c r="AI5" s="111">
        <f>IF(o!A5=o!A6,IF(o!U5=o!D6,o!V5,""),"")</f>
      </c>
      <c r="AJ5" s="111">
        <f>IF(o!A5=o!A6,IF(o!W5=o!D6,o!X5,""),"")</f>
      </c>
      <c r="AL5" s="111">
        <f>IF(o!A5=o!A4,IF(o!I5=o!D4,o!J5,""),"")</f>
      </c>
      <c r="AM5" s="111">
        <f>IF(o!A5=o!A4,IF(o!K5=o!D4,o!L5,""),"")</f>
      </c>
      <c r="AN5" s="111">
        <f>IF(o!A5=o!A4,IF(o!M5=o!D4,o!N5,""),"")</f>
      </c>
      <c r="AO5" s="111">
        <f>IF(o!A5=o!A4,IF(o!O5=o!D4,o!P5,""),"")</f>
      </c>
      <c r="AP5" s="111">
        <f>IF(o!A5=o!A4,IF(o!Q5=o!D4,o!R5,""),"")</f>
      </c>
      <c r="AQ5" s="111">
        <f>IF(o!A5=o!A4,IF(o!S5=o!D4,o!T5,""),"")</f>
      </c>
      <c r="AR5" s="111">
        <f>IF(o!A5=o!A4,IF(o!U5=o!D4,o!V5,""),"")</f>
      </c>
      <c r="AS5" s="111">
        <f>IF(o!A5=o!A4,IF(o!W5=o!D4,o!X5,""),"")</f>
      </c>
    </row>
    <row r="6" spans="1:45" ht="13.5">
      <c r="A6" s="109">
        <f>IF(s!H6="","",LOOKUP(s!H6,s!$C$5:$C$104,s!$X$5:$X$104))</f>
      </c>
      <c r="B6" s="109">
        <f>IF(s!J6="","",LOOKUP(s!J6,s!$C$5:$C$104,s!$X$5:$X$104))</f>
      </c>
      <c r="C6" s="109">
        <f>IF(s!L6="","",LOOKUP(s!L6,s!$C$5:$C$104,s!$X$5:$X$104))</f>
      </c>
      <c r="D6" s="109">
        <f>IF(s!N6="","",LOOKUP(s!N6,s!$C$5:$C$104,s!$X$5:$X$104))</f>
      </c>
      <c r="E6" s="109">
        <f>IF(s!P6="","",LOOKUP(s!P6,s!$C$5:$C$104,s!$X$5:$X$104))</f>
      </c>
      <c r="F6" s="109">
        <f>IF(s!R6="","",LOOKUP(s!R6,s!$C$5:$C$104,s!$X$5:$X$104))</f>
      </c>
      <c r="G6" s="109">
        <f>IF(s!T6="","",LOOKUP(s!T6,s!$C$5:$C$104,s!$X$5:$X$104))</f>
      </c>
      <c r="H6" s="109">
        <f>IF(s!V6="","",LOOKUP(s!V6,s!$C$5:$C$104,s!$X$5:$X$104))</f>
      </c>
      <c r="J6" s="110">
        <f>IF(s!H6="","",LOOKUP(s!H6,s!$C$5:$C$104,s!$Y$5:$Y$104))</f>
      </c>
      <c r="K6" s="110">
        <f>IF(s!J6="","",LOOKUP(s!J6,s!$C$5:$C$104,s!$Y$5:$Y$104))</f>
      </c>
      <c r="L6" s="110">
        <f>IF(s!L6="","",LOOKUP(s!L6,s!$C$5:$C$104,s!$Y$5:$Y$104))</f>
      </c>
      <c r="M6" s="110">
        <f>IF(s!N6="","",LOOKUP(s!N6,s!$C$5:$C$104,s!$Y$5:$Y$104))</f>
      </c>
      <c r="N6" s="110">
        <f>IF(s!P6="","",LOOKUP(s!P6,s!$C$5:$C$104,s!$Y$5:$Y$104))</f>
      </c>
      <c r="O6" s="110">
        <f>IF(s!R6="","",LOOKUP(s!R6,s!$C$5:$C$104,s!$Y$5:$Y$104))</f>
      </c>
      <c r="P6" s="110">
        <f>IF(s!T6="","",LOOKUP(s!T6,s!$C$5:$C$104,s!$Y$5:$Y$104))</f>
      </c>
      <c r="Q6" s="110">
        <f>IF(s!V6="","",LOOKUP(s!V6,s!$C$5:$C$104,s!$Y$5:$Y$104))</f>
      </c>
      <c r="AC6" s="111">
        <f>IF(o!A6=o!A7,IF(o!I6=o!D7,o!J6,""),"")</f>
      </c>
      <c r="AD6" s="111">
        <f>IF(o!A6=o!A7,IF(o!K6=o!D7,o!L6,""),"")</f>
      </c>
      <c r="AE6" s="111">
        <f>IF(o!A6=o!A7,IF(o!M6=o!D7,o!N6,""),"")</f>
      </c>
      <c r="AF6" s="111">
        <f>IF(o!A6=o!A7,IF(o!O6=o!D7,o!P6,""),"")</f>
      </c>
      <c r="AG6" s="111">
        <f>IF(o!A6=o!A7,IF(o!Q6=o!D7,o!R6,""),"")</f>
      </c>
      <c r="AH6" s="111">
        <f>IF(o!A6=o!A7,IF(o!S6=o!D7,o!T6,""),"")</f>
      </c>
      <c r="AI6" s="111">
        <f>IF(o!A6=o!A7,IF(o!U6=o!D7,o!V6,""),"")</f>
      </c>
      <c r="AJ6" s="111">
        <f>IF(o!A6=o!A7,IF(o!W6=o!D7,o!X6,""),"")</f>
      </c>
      <c r="AL6" s="111">
        <f>IF(o!A6=o!A5,IF(o!I6=o!D5,o!J6,""),"")</f>
      </c>
      <c r="AM6" s="111">
        <f>IF(o!A6=o!A5,IF(o!K6=o!D5,o!L6,""),"")</f>
      </c>
      <c r="AN6" s="111">
        <f>IF(o!A6=o!A5,IF(o!M6=o!D5,o!N6,""),"")</f>
      </c>
      <c r="AO6" s="111">
        <f>IF(o!A6=o!A5,IF(o!O6=o!D5,o!P6,""),"")</f>
      </c>
      <c r="AP6" s="111">
        <f>IF(o!A6=o!A5,IF(o!Q6=o!D5,o!R6,""),"")</f>
      </c>
      <c r="AQ6" s="111">
        <f>IF(o!A6=o!A5,IF(o!S6=o!D5,o!T6,""),"")</f>
      </c>
      <c r="AR6" s="111">
        <f>IF(o!A6=o!A5,IF(o!U6=o!D5,o!V6,""),"")</f>
      </c>
      <c r="AS6" s="111">
        <f>IF(o!A6=o!A5,IF(o!W6=o!D5,o!X6,""),"")</f>
      </c>
    </row>
    <row r="7" spans="1:45" ht="13.5">
      <c r="A7" s="109">
        <f>IF(s!H7="","",LOOKUP(s!H7,s!$C$5:$C$104,s!$X$5:$X$104))</f>
      </c>
      <c r="B7" s="109">
        <f>IF(s!J7="","",LOOKUP(s!J7,s!$C$5:$C$104,s!$X$5:$X$104))</f>
      </c>
      <c r="C7" s="109">
        <f>IF(s!L7="","",LOOKUP(s!L7,s!$C$5:$C$104,s!$X$5:$X$104))</f>
      </c>
      <c r="D7" s="109">
        <f>IF(s!N7="","",LOOKUP(s!N7,s!$C$5:$C$104,s!$X$5:$X$104))</f>
      </c>
      <c r="E7" s="109">
        <f>IF(s!P7="","",LOOKUP(s!P7,s!$C$5:$C$104,s!$X$5:$X$104))</f>
      </c>
      <c r="F7" s="109">
        <f>IF(s!R7="","",LOOKUP(s!R7,s!$C$5:$C$104,s!$X$5:$X$104))</f>
      </c>
      <c r="G7" s="109">
        <f>IF(s!T7="","",LOOKUP(s!T7,s!$C$5:$C$104,s!$X$5:$X$104))</f>
      </c>
      <c r="H7" s="109">
        <f>IF(s!V7="","",LOOKUP(s!V7,s!$C$5:$C$104,s!$X$5:$X$104))</f>
      </c>
      <c r="J7" s="110">
        <f>IF(s!H7="","",LOOKUP(s!H7,s!$C$5:$C$104,s!$Y$5:$Y$104))</f>
      </c>
      <c r="K7" s="110">
        <f>IF(s!J7="","",LOOKUP(s!J7,s!$C$5:$C$104,s!$Y$5:$Y$104))</f>
      </c>
      <c r="L7" s="110">
        <f>IF(s!L7="","",LOOKUP(s!L7,s!$C$5:$C$104,s!$Y$5:$Y$104))</f>
      </c>
      <c r="M7" s="110">
        <f>IF(s!N7="","",LOOKUP(s!N7,s!$C$5:$C$104,s!$Y$5:$Y$104))</f>
      </c>
      <c r="N7" s="110">
        <f>IF(s!P7="","",LOOKUP(s!P7,s!$C$5:$C$104,s!$Y$5:$Y$104))</f>
      </c>
      <c r="O7" s="110">
        <f>IF(s!R7="","",LOOKUP(s!R7,s!$C$5:$C$104,s!$Y$5:$Y$104))</f>
      </c>
      <c r="P7" s="110">
        <f>IF(s!T7="","",LOOKUP(s!T7,s!$C$5:$C$104,s!$Y$5:$Y$104))</f>
      </c>
      <c r="Q7" s="110">
        <f>IF(s!V7="","",LOOKUP(s!V7,s!$C$5:$C$104,s!$Y$5:$Y$104))</f>
      </c>
      <c r="AC7" s="111">
        <f>IF(o!A7=o!A8,IF(o!I7=o!D8,o!J7,""),"")</f>
      </c>
      <c r="AD7" s="111">
        <f>IF(o!A7=o!A8,IF(o!K7=o!D8,o!L7,""),"")</f>
      </c>
      <c r="AE7" s="111">
        <f>IF(o!A7=o!A8,IF(o!M7=o!D8,o!N7,""),"")</f>
      </c>
      <c r="AF7" s="111">
        <f>IF(o!A7=o!A8,IF(o!O7=o!D8,o!P7,""),"")</f>
      </c>
      <c r="AG7" s="111">
        <f>IF(o!A7=o!A8,IF(o!Q7=o!D8,o!R7,""),"")</f>
      </c>
      <c r="AH7" s="111">
        <f>IF(o!A7=o!A8,IF(o!S7=o!D8,o!T7,""),"")</f>
      </c>
      <c r="AI7" s="111">
        <f>IF(o!A7=o!A8,IF(o!U7=o!D8,o!V7,""),"")</f>
      </c>
      <c r="AJ7" s="111">
        <f>IF(o!A7=o!A8,IF(o!W7=o!D8,o!X7,""),"")</f>
      </c>
      <c r="AL7" s="111">
        <f>IF(o!A7=o!A6,IF(o!I7=o!D6,o!J7,""),"")</f>
      </c>
      <c r="AM7" s="111">
        <f>IF(o!A7=o!A6,IF(o!K7=o!D6,o!L7,""),"")</f>
      </c>
      <c r="AN7" s="111">
        <f>IF(o!A7=o!A6,IF(o!M7=o!D6,o!N7,""),"")</f>
      </c>
      <c r="AO7" s="111">
        <f>IF(o!A7=o!A6,IF(o!O7=o!D6,o!P7,""),"")</f>
      </c>
      <c r="AP7" s="111">
        <f>IF(o!A7=o!A6,IF(o!Q7=o!D6,o!R7,""),"")</f>
      </c>
      <c r="AQ7" s="111">
        <f>IF(o!A7=o!A6,IF(o!S7=o!D6,o!T7,""),"")</f>
      </c>
      <c r="AR7" s="111">
        <f>IF(o!A7=o!A6,IF(o!U7=o!D6,o!V7,""),"")</f>
      </c>
      <c r="AS7" s="111">
        <f>IF(o!A7=o!A6,IF(o!W7=o!D6,o!X7,""),"")</f>
      </c>
    </row>
    <row r="8" spans="1:45" ht="13.5">
      <c r="A8" s="109">
        <f>IF(s!H8="","",LOOKUP(s!H8,s!$C$5:$C$104,s!$X$5:$X$104))</f>
      </c>
      <c r="B8" s="109">
        <f>IF(s!J8="","",LOOKUP(s!J8,s!$C$5:$C$104,s!$X$5:$X$104))</f>
      </c>
      <c r="C8" s="109">
        <f>IF(s!L8="","",LOOKUP(s!L8,s!$C$5:$C$104,s!$X$5:$X$104))</f>
      </c>
      <c r="D8" s="109">
        <f>IF(s!N8="","",LOOKUP(s!N8,s!$C$5:$C$104,s!$X$5:$X$104))</f>
      </c>
      <c r="E8" s="109">
        <f>IF(s!P8="","",LOOKUP(s!P8,s!$C$5:$C$104,s!$X$5:$X$104))</f>
      </c>
      <c r="F8" s="109">
        <f>IF(s!R8="","",LOOKUP(s!R8,s!$C$5:$C$104,s!$X$5:$X$104))</f>
      </c>
      <c r="G8" s="109">
        <f>IF(s!T8="","",LOOKUP(s!T8,s!$C$5:$C$104,s!$X$5:$X$104))</f>
      </c>
      <c r="H8" s="109">
        <f>IF(s!V8="","",LOOKUP(s!V8,s!$C$5:$C$104,s!$X$5:$X$104))</f>
      </c>
      <c r="J8" s="110">
        <f>IF(s!H8="","",LOOKUP(s!H8,s!$C$5:$C$104,s!$Y$5:$Y$104))</f>
      </c>
      <c r="K8" s="110">
        <f>IF(s!J8="","",LOOKUP(s!J8,s!$C$5:$C$104,s!$Y$5:$Y$104))</f>
      </c>
      <c r="L8" s="110">
        <f>IF(s!L8="","",LOOKUP(s!L8,s!$C$5:$C$104,s!$Y$5:$Y$104))</f>
      </c>
      <c r="M8" s="110">
        <f>IF(s!N8="","",LOOKUP(s!N8,s!$C$5:$C$104,s!$Y$5:$Y$104))</f>
      </c>
      <c r="N8" s="110">
        <f>IF(s!P8="","",LOOKUP(s!P8,s!$C$5:$C$104,s!$Y$5:$Y$104))</f>
      </c>
      <c r="O8" s="110">
        <f>IF(s!R8="","",LOOKUP(s!R8,s!$C$5:$C$104,s!$Y$5:$Y$104))</f>
      </c>
      <c r="P8" s="110">
        <f>IF(s!T8="","",LOOKUP(s!T8,s!$C$5:$C$104,s!$Y$5:$Y$104))</f>
      </c>
      <c r="Q8" s="110">
        <f>IF(s!V8="","",LOOKUP(s!V8,s!$C$5:$C$104,s!$Y$5:$Y$104))</f>
      </c>
      <c r="AC8" s="111">
        <f>IF(o!A8=o!A9,IF(o!I8=o!D9,o!J8,""),"")</f>
      </c>
      <c r="AD8" s="111">
        <f>IF(o!A8=o!A9,IF(o!K8=o!D9,o!L8,""),"")</f>
      </c>
      <c r="AE8" s="111">
        <f>IF(o!A8=o!A9,IF(o!M8=o!D9,o!N8,""),"")</f>
      </c>
      <c r="AF8" s="111">
        <f>IF(o!A8=o!A9,IF(o!O8=o!D9,o!P8,""),"")</f>
      </c>
      <c r="AG8" s="111">
        <f>IF(o!A8=o!A9,IF(o!Q8=o!D9,o!R8,""),"")</f>
      </c>
      <c r="AH8" s="111">
        <f>IF(o!A8=o!A9,IF(o!S8=o!D9,o!T8,""),"")</f>
      </c>
      <c r="AI8" s="111">
        <f>IF(o!A8=o!A9,IF(o!U8=o!D9,o!V8,""),"")</f>
      </c>
      <c r="AJ8" s="111">
        <f>IF(o!A8=o!A9,IF(o!W8=o!D9,o!X8,""),"")</f>
      </c>
      <c r="AL8" s="111">
        <f>IF(o!A8=o!A7,IF(o!I8=o!D7,o!J8,""),"")</f>
      </c>
      <c r="AM8" s="111">
        <f>IF(o!A8=o!A7,IF(o!K8=o!D7,o!L8,""),"")</f>
      </c>
      <c r="AN8" s="111">
        <f>IF(o!A8=o!A7,IF(o!M8=o!D7,o!N8,""),"")</f>
      </c>
      <c r="AO8" s="111">
        <f>IF(o!A8=o!A7,IF(o!O8=o!D7,o!P8,""),"")</f>
      </c>
      <c r="AP8" s="111">
        <f>IF(o!A8=o!A7,IF(o!Q8=o!D7,o!R8,""),"")</f>
      </c>
      <c r="AQ8" s="111">
        <f>IF(o!A8=o!A7,IF(o!S8=o!D7,o!T8,""),"")</f>
      </c>
      <c r="AR8" s="111">
        <f>IF(o!A8=o!A7,IF(o!U8=o!D7,o!V8,""),"")</f>
      </c>
      <c r="AS8" s="111">
        <f>IF(o!A8=o!A7,IF(o!W8=o!D7,o!X8,""),"")</f>
      </c>
    </row>
    <row r="9" spans="1:45" ht="13.5">
      <c r="A9" s="109">
        <f>IF(s!H9="","",LOOKUP(s!H9,s!$C$5:$C$104,s!$X$5:$X$104))</f>
      </c>
      <c r="B9" s="109">
        <f>IF(s!J9="","",LOOKUP(s!J9,s!$C$5:$C$104,s!$X$5:$X$104))</f>
      </c>
      <c r="C9" s="109">
        <f>IF(s!L9="","",LOOKUP(s!L9,s!$C$5:$C$104,s!$X$5:$X$104))</f>
      </c>
      <c r="D9" s="109">
        <f>IF(s!N9="","",LOOKUP(s!N9,s!$C$5:$C$104,s!$X$5:$X$104))</f>
      </c>
      <c r="E9" s="109">
        <f>IF(s!P9="","",LOOKUP(s!P9,s!$C$5:$C$104,s!$X$5:$X$104))</f>
      </c>
      <c r="F9" s="109">
        <f>IF(s!R9="","",LOOKUP(s!R9,s!$C$5:$C$104,s!$X$5:$X$104))</f>
      </c>
      <c r="G9" s="109">
        <f>IF(s!T9="","",LOOKUP(s!T9,s!$C$5:$C$104,s!$X$5:$X$104))</f>
      </c>
      <c r="H9" s="109">
        <f>IF(s!V9="","",LOOKUP(s!V9,s!$C$5:$C$104,s!$X$5:$X$104))</f>
      </c>
      <c r="J9" s="110">
        <f>IF(s!H9="","",LOOKUP(s!H9,s!$C$5:$C$104,s!$Y$5:$Y$104))</f>
      </c>
      <c r="K9" s="110">
        <f>IF(s!J9="","",LOOKUP(s!J9,s!$C$5:$C$104,s!$Y$5:$Y$104))</f>
      </c>
      <c r="L9" s="110">
        <f>IF(s!L9="","",LOOKUP(s!L9,s!$C$5:$C$104,s!$Y$5:$Y$104))</f>
      </c>
      <c r="M9" s="110">
        <f>IF(s!N9="","",LOOKUP(s!N9,s!$C$5:$C$104,s!$Y$5:$Y$104))</f>
      </c>
      <c r="N9" s="110">
        <f>IF(s!P9="","",LOOKUP(s!P9,s!$C$5:$C$104,s!$Y$5:$Y$104))</f>
      </c>
      <c r="O9" s="110">
        <f>IF(s!R9="","",LOOKUP(s!R9,s!$C$5:$C$104,s!$Y$5:$Y$104))</f>
      </c>
      <c r="P9" s="110">
        <f>IF(s!T9="","",LOOKUP(s!T9,s!$C$5:$C$104,s!$Y$5:$Y$104))</f>
      </c>
      <c r="Q9" s="110">
        <f>IF(s!V9="","",LOOKUP(s!V9,s!$C$5:$C$104,s!$Y$5:$Y$104))</f>
      </c>
      <c r="AC9" s="111">
        <f>IF(o!A9=o!A10,IF(o!I9=o!D10,o!J9,""),"")</f>
      </c>
      <c r="AD9" s="111">
        <f>IF(o!A9=o!A10,IF(o!K9=o!D10,o!L9,""),"")</f>
      </c>
      <c r="AE9" s="111">
        <f>IF(o!A9=o!A10,IF(o!M9=o!D10,o!N9,""),"")</f>
      </c>
      <c r="AF9" s="111">
        <f>IF(o!A9=o!A10,IF(o!O9=o!D10,o!P9,""),"")</f>
      </c>
      <c r="AG9" s="111">
        <f>IF(o!A9=o!A10,IF(o!Q9=o!D10,o!R9,""),"")</f>
      </c>
      <c r="AH9" s="111">
        <f>IF(o!A9=o!A10,IF(o!S9=o!D10,o!T9,""),"")</f>
      </c>
      <c r="AI9" s="111">
        <f>IF(o!A9=o!A10,IF(o!U9=o!D10,o!V9,""),"")</f>
      </c>
      <c r="AJ9" s="111">
        <f>IF(o!A9=o!A10,IF(o!W9=o!D10,o!X9,""),"")</f>
      </c>
      <c r="AL9" s="111">
        <f>IF(o!A9=o!A8,IF(o!I9=o!D8,o!J9,""),"")</f>
      </c>
      <c r="AM9" s="111">
        <f>IF(o!A9=o!A8,IF(o!K9=o!D8,o!L9,""),"")</f>
      </c>
      <c r="AN9" s="111">
        <f>IF(o!A9=o!A8,IF(o!M9=o!D8,o!N9,""),"")</f>
      </c>
      <c r="AO9" s="111">
        <f>IF(o!A9=o!A8,IF(o!O9=o!D8,o!P9,""),"")</f>
      </c>
      <c r="AP9" s="111">
        <f>IF(o!A9=o!A8,IF(o!Q9=o!D8,o!R9,""),"")</f>
      </c>
      <c r="AQ9" s="111">
        <f>IF(o!A9=o!A8,IF(o!S9=o!D8,o!T9,""),"")</f>
      </c>
      <c r="AR9" s="111">
        <f>IF(o!A9=o!A8,IF(o!U9=o!D8,o!V9,""),"")</f>
      </c>
      <c r="AS9" s="111">
        <f>IF(o!A9=o!A8,IF(o!W9=o!D8,o!X9,""),"")</f>
      </c>
    </row>
    <row r="10" spans="1:45" ht="13.5">
      <c r="A10" s="109">
        <f>IF(s!H10="","",LOOKUP(s!H10,s!$C$5:$C$104,s!$X$5:$X$104))</f>
      </c>
      <c r="B10" s="109">
        <f>IF(s!J10="","",LOOKUP(s!J10,s!$C$5:$C$104,s!$X$5:$X$104))</f>
      </c>
      <c r="C10" s="109">
        <f>IF(s!L10="","",LOOKUP(s!L10,s!$C$5:$C$104,s!$X$5:$X$104))</f>
      </c>
      <c r="D10" s="109">
        <f>IF(s!N10="","",LOOKUP(s!N10,s!$C$5:$C$104,s!$X$5:$X$104))</f>
      </c>
      <c r="E10" s="109">
        <f>IF(s!P10="","",LOOKUP(s!P10,s!$C$5:$C$104,s!$X$5:$X$104))</f>
      </c>
      <c r="F10" s="109">
        <f>IF(s!R10="","",LOOKUP(s!R10,s!$C$5:$C$104,s!$X$5:$X$104))</f>
      </c>
      <c r="G10" s="109">
        <f>IF(s!T10="","",LOOKUP(s!T10,s!$C$5:$C$104,s!$X$5:$X$104))</f>
      </c>
      <c r="H10" s="109">
        <f>IF(s!V10="","",LOOKUP(s!V10,s!$C$5:$C$104,s!$X$5:$X$104))</f>
      </c>
      <c r="J10" s="110">
        <f>IF(s!H10="","",LOOKUP(s!H10,s!$C$5:$C$104,s!$Y$5:$Y$104))</f>
      </c>
      <c r="K10" s="110">
        <f>IF(s!J10="","",LOOKUP(s!J10,s!$C$5:$C$104,s!$Y$5:$Y$104))</f>
      </c>
      <c r="L10" s="110">
        <f>IF(s!L10="","",LOOKUP(s!L10,s!$C$5:$C$104,s!$Y$5:$Y$104))</f>
      </c>
      <c r="M10" s="110">
        <f>IF(s!N10="","",LOOKUP(s!N10,s!$C$5:$C$104,s!$Y$5:$Y$104))</f>
      </c>
      <c r="N10" s="110">
        <f>IF(s!P10="","",LOOKUP(s!P10,s!$C$5:$C$104,s!$Y$5:$Y$104))</f>
      </c>
      <c r="O10" s="110">
        <f>IF(s!R10="","",LOOKUP(s!R10,s!$C$5:$C$104,s!$Y$5:$Y$104))</f>
      </c>
      <c r="P10" s="110">
        <f>IF(s!T10="","",LOOKUP(s!T10,s!$C$5:$C$104,s!$Y$5:$Y$104))</f>
      </c>
      <c r="Q10" s="110">
        <f>IF(s!V10="","",LOOKUP(s!V10,s!$C$5:$C$104,s!$Y$5:$Y$104))</f>
      </c>
      <c r="AC10" s="111">
        <f>IF(o!A10=o!A11,IF(o!I10=o!D11,o!J10,""),"")</f>
      </c>
      <c r="AD10" s="111">
        <f>IF(o!A10=o!A11,IF(o!K10=o!D11,o!L10,""),"")</f>
      </c>
      <c r="AE10" s="111">
        <f>IF(o!A10=o!A11,IF(o!M10=o!D11,o!N10,""),"")</f>
      </c>
      <c r="AF10" s="111">
        <f>IF(o!A10=o!A11,IF(o!O10=o!D11,o!P10,""),"")</f>
      </c>
      <c r="AG10" s="111">
        <f>IF(o!A10=o!A11,IF(o!Q10=o!D11,o!R10,""),"")</f>
      </c>
      <c r="AH10" s="111">
        <f>IF(o!A10=o!A11,IF(o!S10=o!D11,o!T10,""),"")</f>
      </c>
      <c r="AI10" s="111">
        <f>IF(o!A10=o!A11,IF(o!U10=o!D11,o!V10,""),"")</f>
      </c>
      <c r="AJ10" s="111">
        <f>IF(o!A10=o!A11,IF(o!W10=o!D11,o!X10,""),"")</f>
      </c>
      <c r="AL10" s="111">
        <f>IF(o!A10=o!A9,IF(o!I10=o!D9,o!J10,""),"")</f>
      </c>
      <c r="AM10" s="111">
        <f>IF(o!A10=o!A9,IF(o!K10=o!D9,o!L10,""),"")</f>
      </c>
      <c r="AN10" s="111">
        <f>IF(o!A10=o!A9,IF(o!M10=o!D9,o!N10,""),"")</f>
      </c>
      <c r="AO10" s="111">
        <f>IF(o!A10=o!A9,IF(o!O10=o!D9,o!P10,""),"")</f>
      </c>
      <c r="AP10" s="111">
        <f>IF(o!A10=o!A9,IF(o!Q10=o!D9,o!R10,""),"")</f>
      </c>
      <c r="AQ10" s="111">
        <f>IF(o!A10=o!A9,IF(o!S10=o!D9,o!T10,""),"")</f>
      </c>
      <c r="AR10" s="111">
        <f>IF(o!A10=o!A9,IF(o!U10=o!D9,o!V10,""),"")</f>
      </c>
      <c r="AS10" s="111">
        <f>IF(o!A10=o!A9,IF(o!W10=o!D9,o!X10,""),"")</f>
      </c>
    </row>
    <row r="11" spans="1:45" ht="13.5">
      <c r="A11" s="109">
        <f>IF(s!H11="","",LOOKUP(s!H11,s!$C$5:$C$104,s!$X$5:$X$104))</f>
      </c>
      <c r="B11" s="109">
        <f>IF(s!J11="","",LOOKUP(s!J11,s!$C$5:$C$104,s!$X$5:$X$104))</f>
      </c>
      <c r="C11" s="109">
        <f>IF(s!L11="","",LOOKUP(s!L11,s!$C$5:$C$104,s!$X$5:$X$104))</f>
      </c>
      <c r="D11" s="109">
        <f>IF(s!N11="","",LOOKUP(s!N11,s!$C$5:$C$104,s!$X$5:$X$104))</f>
      </c>
      <c r="E11" s="109">
        <f>IF(s!P11="","",LOOKUP(s!P11,s!$C$5:$C$104,s!$X$5:$X$104))</f>
      </c>
      <c r="F11" s="109">
        <f>IF(s!R11="","",LOOKUP(s!R11,s!$C$5:$C$104,s!$X$5:$X$104))</f>
      </c>
      <c r="G11" s="109">
        <f>IF(s!T11="","",LOOKUP(s!T11,s!$C$5:$C$104,s!$X$5:$X$104))</f>
      </c>
      <c r="H11" s="109">
        <f>IF(s!V11="","",LOOKUP(s!V11,s!$C$5:$C$104,s!$X$5:$X$104))</f>
      </c>
      <c r="J11" s="110">
        <f>IF(s!H11="","",LOOKUP(s!H11,s!$C$5:$C$104,s!$Y$5:$Y$104))</f>
      </c>
      <c r="K11" s="110">
        <f>IF(s!J11="","",LOOKUP(s!J11,s!$C$5:$C$104,s!$Y$5:$Y$104))</f>
      </c>
      <c r="L11" s="110">
        <f>IF(s!L11="","",LOOKUP(s!L11,s!$C$5:$C$104,s!$Y$5:$Y$104))</f>
      </c>
      <c r="M11" s="110">
        <f>IF(s!N11="","",LOOKUP(s!N11,s!$C$5:$C$104,s!$Y$5:$Y$104))</f>
      </c>
      <c r="N11" s="110">
        <f>IF(s!P11="","",LOOKUP(s!P11,s!$C$5:$C$104,s!$Y$5:$Y$104))</f>
      </c>
      <c r="O11" s="110">
        <f>IF(s!R11="","",LOOKUP(s!R11,s!$C$5:$C$104,s!$Y$5:$Y$104))</f>
      </c>
      <c r="P11" s="110">
        <f>IF(s!T11="","",LOOKUP(s!T11,s!$C$5:$C$104,s!$Y$5:$Y$104))</f>
      </c>
      <c r="Q11" s="110">
        <f>IF(s!V11="","",LOOKUP(s!V11,s!$C$5:$C$104,s!$Y$5:$Y$104))</f>
      </c>
      <c r="AC11" s="111">
        <f>IF(o!A11=o!A12,IF(o!I11=o!D12,o!J11,""),"")</f>
      </c>
      <c r="AD11" s="111">
        <f>IF(o!A11=o!A12,IF(o!K11=o!D12,o!L11,""),"")</f>
      </c>
      <c r="AE11" s="111">
        <f>IF(o!A11=o!A12,IF(o!M11=o!D12,o!N11,""),"")</f>
      </c>
      <c r="AF11" s="111">
        <f>IF(o!A11=o!A12,IF(o!O11=o!D12,o!P11,""),"")</f>
      </c>
      <c r="AG11" s="111">
        <f>IF(o!A11=o!A12,IF(o!Q11=o!D12,o!R11,""),"")</f>
      </c>
      <c r="AH11" s="111">
        <f>IF(o!A11=o!A12,IF(o!S11=o!D12,o!T11,""),"")</f>
      </c>
      <c r="AI11" s="111">
        <f>IF(o!A11=o!A12,IF(o!U11=o!D12,o!V11,""),"")</f>
      </c>
      <c r="AJ11" s="111">
        <f>IF(o!A11=o!A12,IF(o!W11=o!D12,o!X11,""),"")</f>
      </c>
      <c r="AL11" s="111">
        <f>IF(o!A11=o!A10,IF(o!I11=o!D10,o!J11,""),"")</f>
      </c>
      <c r="AM11" s="111">
        <f>IF(o!A11=o!A10,IF(o!K11=o!D10,o!L11,""),"")</f>
      </c>
      <c r="AN11" s="111">
        <f>IF(o!A11=o!A10,IF(o!M11=o!D10,o!N11,""),"")</f>
      </c>
      <c r="AO11" s="111">
        <f>IF(o!A11=o!A10,IF(o!O11=o!D10,o!P11,""),"")</f>
      </c>
      <c r="AP11" s="111">
        <f>IF(o!A11=o!A10,IF(o!Q11=o!D10,o!R11,""),"")</f>
      </c>
      <c r="AQ11" s="111">
        <f>IF(o!A11=o!A10,IF(o!S11=o!D10,o!T11,""),"")</f>
      </c>
      <c r="AR11" s="111">
        <f>IF(o!A11=o!A10,IF(o!U11=o!D10,o!V11,""),"")</f>
      </c>
      <c r="AS11" s="111">
        <f>IF(o!A11=o!A10,IF(o!W11=o!D10,o!X11,""),"")</f>
      </c>
    </row>
    <row r="12" spans="1:45" ht="13.5">
      <c r="A12" s="109">
        <f>IF(s!H12="","",LOOKUP(s!H12,s!$C$5:$C$104,s!$X$5:$X$104))</f>
      </c>
      <c r="B12" s="109">
        <f>IF(s!J12="","",LOOKUP(s!J12,s!$C$5:$C$104,s!$X$5:$X$104))</f>
      </c>
      <c r="C12" s="109">
        <f>IF(s!L12="","",LOOKUP(s!L12,s!$C$5:$C$104,s!$X$5:$X$104))</f>
      </c>
      <c r="D12" s="109">
        <f>IF(s!N12="","",LOOKUP(s!N12,s!$C$5:$C$104,s!$X$5:$X$104))</f>
      </c>
      <c r="E12" s="109">
        <f>IF(s!P12="","",LOOKUP(s!P12,s!$C$5:$C$104,s!$X$5:$X$104))</f>
      </c>
      <c r="F12" s="109">
        <f>IF(s!R12="","",LOOKUP(s!R12,s!$C$5:$C$104,s!$X$5:$X$104))</f>
      </c>
      <c r="G12" s="109">
        <f>IF(s!T12="","",LOOKUP(s!T12,s!$C$5:$C$104,s!$X$5:$X$104))</f>
      </c>
      <c r="H12" s="109">
        <f>IF(s!V12="","",LOOKUP(s!V12,s!$C$5:$C$104,s!$X$5:$X$104))</f>
      </c>
      <c r="J12" s="110">
        <f>IF(s!H12="","",LOOKUP(s!H12,s!$C$5:$C$104,s!$Y$5:$Y$104))</f>
      </c>
      <c r="K12" s="110">
        <f>IF(s!J12="","",LOOKUP(s!J12,s!$C$5:$C$104,s!$Y$5:$Y$104))</f>
      </c>
      <c r="L12" s="110">
        <f>IF(s!L12="","",LOOKUP(s!L12,s!$C$5:$C$104,s!$Y$5:$Y$104))</f>
      </c>
      <c r="M12" s="110">
        <f>IF(s!N12="","",LOOKUP(s!N12,s!$C$5:$C$104,s!$Y$5:$Y$104))</f>
      </c>
      <c r="N12" s="110">
        <f>IF(s!P12="","",LOOKUP(s!P12,s!$C$5:$C$104,s!$Y$5:$Y$104))</f>
      </c>
      <c r="O12" s="110">
        <f>IF(s!R12="","",LOOKUP(s!R12,s!$C$5:$C$104,s!$Y$5:$Y$104))</f>
      </c>
      <c r="P12" s="110">
        <f>IF(s!T12="","",LOOKUP(s!T12,s!$C$5:$C$104,s!$Y$5:$Y$104))</f>
      </c>
      <c r="Q12" s="110">
        <f>IF(s!V12="","",LOOKUP(s!V12,s!$C$5:$C$104,s!$Y$5:$Y$104))</f>
      </c>
      <c r="AC12" s="111">
        <f>IF(o!A12=o!A13,IF(o!I12=o!D13,o!J12,""),"")</f>
      </c>
      <c r="AD12" s="111">
        <f>IF(o!A12=o!A13,IF(o!K12=o!D13,o!L12,""),"")</f>
      </c>
      <c r="AE12" s="111">
        <f>IF(o!A12=o!A13,IF(o!M12=o!D13,o!N12,""),"")</f>
      </c>
      <c r="AF12" s="111">
        <f>IF(o!A12=o!A13,IF(o!O12=o!D13,o!P12,""),"")</f>
      </c>
      <c r="AG12" s="111">
        <f>IF(o!A12=o!A13,IF(o!Q12=o!D13,o!R12,""),"")</f>
      </c>
      <c r="AH12" s="111">
        <f>IF(o!A12=o!A13,IF(o!S12=o!D13,o!T12,""),"")</f>
      </c>
      <c r="AI12" s="111">
        <f>IF(o!A12=o!A13,IF(o!U12=o!D13,o!V12,""),"")</f>
      </c>
      <c r="AJ12" s="111">
        <f>IF(o!A12=o!A13,IF(o!W12=o!D13,o!X12,""),"")</f>
      </c>
      <c r="AL12" s="111">
        <f>IF(o!A12=o!A11,IF(o!I12=o!D11,o!J12,""),"")</f>
      </c>
      <c r="AM12" s="111">
        <f>IF(o!A12=o!A11,IF(o!K12=o!D11,o!L12,""),"")</f>
      </c>
      <c r="AN12" s="111">
        <f>IF(o!A12=o!A11,IF(o!M12=o!D11,o!N12,""),"")</f>
      </c>
      <c r="AO12" s="111">
        <f>IF(o!A12=o!A11,IF(o!O12=o!D11,o!P12,""),"")</f>
      </c>
      <c r="AP12" s="111">
        <f>IF(o!A12=o!A11,IF(o!Q12=o!D11,o!R12,""),"")</f>
      </c>
      <c r="AQ12" s="111">
        <f>IF(o!A12=o!A11,IF(o!S12=o!D11,o!T12,""),"")</f>
      </c>
      <c r="AR12" s="111">
        <f>IF(o!A12=o!A11,IF(o!U12=o!D11,o!V12,""),"")</f>
      </c>
      <c r="AS12" s="111">
        <f>IF(o!A12=o!A11,IF(o!W12=o!D11,o!X12,""),"")</f>
      </c>
    </row>
    <row r="13" spans="1:45" ht="13.5">
      <c r="A13" s="109">
        <f>IF(s!H13="","",LOOKUP(s!H13,s!$C$5:$C$104,s!$X$5:$X$104))</f>
      </c>
      <c r="B13" s="109">
        <f>IF(s!J13="","",LOOKUP(s!J13,s!$C$5:$C$104,s!$X$5:$X$104))</f>
      </c>
      <c r="C13" s="109">
        <f>IF(s!L13="","",LOOKUP(s!L13,s!$C$5:$C$104,s!$X$5:$X$104))</f>
      </c>
      <c r="D13" s="109">
        <f>IF(s!N13="","",LOOKUP(s!N13,s!$C$5:$C$104,s!$X$5:$X$104))</f>
      </c>
      <c r="E13" s="109">
        <f>IF(s!P13="","",LOOKUP(s!P13,s!$C$5:$C$104,s!$X$5:$X$104))</f>
      </c>
      <c r="F13" s="109">
        <f>IF(s!R13="","",LOOKUP(s!R13,s!$C$5:$C$104,s!$X$5:$X$104))</f>
      </c>
      <c r="G13" s="109">
        <f>IF(s!T13="","",LOOKUP(s!T13,s!$C$5:$C$104,s!$X$5:$X$104))</f>
      </c>
      <c r="H13" s="109">
        <f>IF(s!V13="","",LOOKUP(s!V13,s!$C$5:$C$104,s!$X$5:$X$104))</f>
      </c>
      <c r="J13" s="110">
        <f>IF(s!H13="","",LOOKUP(s!H13,s!$C$5:$C$104,s!$Y$5:$Y$104))</f>
      </c>
      <c r="K13" s="110">
        <f>IF(s!J13="","",LOOKUP(s!J13,s!$C$5:$C$104,s!$Y$5:$Y$104))</f>
      </c>
      <c r="L13" s="110">
        <f>IF(s!L13="","",LOOKUP(s!L13,s!$C$5:$C$104,s!$Y$5:$Y$104))</f>
      </c>
      <c r="M13" s="110">
        <f>IF(s!N13="","",LOOKUP(s!N13,s!$C$5:$C$104,s!$Y$5:$Y$104))</f>
      </c>
      <c r="N13" s="110">
        <f>IF(s!P13="","",LOOKUP(s!P13,s!$C$5:$C$104,s!$Y$5:$Y$104))</f>
      </c>
      <c r="O13" s="110">
        <f>IF(s!R13="","",LOOKUP(s!R13,s!$C$5:$C$104,s!$Y$5:$Y$104))</f>
      </c>
      <c r="P13" s="110">
        <f>IF(s!T13="","",LOOKUP(s!T13,s!$C$5:$C$104,s!$Y$5:$Y$104))</f>
      </c>
      <c r="Q13" s="110">
        <f>IF(s!V13="","",LOOKUP(s!V13,s!$C$5:$C$104,s!$Y$5:$Y$104))</f>
      </c>
      <c r="AC13" s="111">
        <f>IF(o!A13=o!A14,IF(o!I13=o!D14,o!J13,""),"")</f>
      </c>
      <c r="AD13" s="111">
        <f>IF(o!A13=o!A14,IF(o!K13=o!D14,o!L13,""),"")</f>
      </c>
      <c r="AE13" s="111">
        <f>IF(o!A13=o!A14,IF(o!M13=o!D14,o!N13,""),"")</f>
      </c>
      <c r="AF13" s="111">
        <f>IF(o!A13=o!A14,IF(o!O13=o!D14,o!P13,""),"")</f>
      </c>
      <c r="AG13" s="111">
        <f>IF(o!A13=o!A14,IF(o!Q13=o!D14,o!R13,""),"")</f>
      </c>
      <c r="AH13" s="111">
        <f>IF(o!A13=o!A14,IF(o!S13=o!D14,o!T13,""),"")</f>
      </c>
      <c r="AI13" s="111">
        <f>IF(o!A13=o!A14,IF(o!U13=o!D14,o!V13,""),"")</f>
      </c>
      <c r="AJ13" s="111">
        <f>IF(o!A13=o!A14,IF(o!W13=o!D14,o!X13,""),"")</f>
      </c>
      <c r="AL13" s="111">
        <f>IF(o!A13=o!A12,IF(o!I13=o!D12,o!J13,""),"")</f>
      </c>
      <c r="AM13" s="111">
        <f>IF(o!A13=o!A12,IF(o!K13=o!D12,o!L13,""),"")</f>
      </c>
      <c r="AN13" s="111">
        <f>IF(o!A13=o!A12,IF(o!M13=o!D12,o!N13,""),"")</f>
      </c>
      <c r="AO13" s="111">
        <f>IF(o!A13=o!A12,IF(o!O13=o!D12,o!P13,""),"")</f>
      </c>
      <c r="AP13" s="111">
        <f>IF(o!A13=o!A12,IF(o!Q13=o!D12,o!R13,""),"")</f>
      </c>
      <c r="AQ13" s="111">
        <f>IF(o!A13=o!A12,IF(o!S13=o!D12,o!T13,""),"")</f>
      </c>
      <c r="AR13" s="111">
        <f>IF(o!A13=o!A12,IF(o!U13=o!D12,o!V13,""),"")</f>
      </c>
      <c r="AS13" s="111">
        <f>IF(o!A13=o!A12,IF(o!W13=o!D12,o!X13,""),"")</f>
      </c>
    </row>
    <row r="14" spans="1:45" ht="13.5">
      <c r="A14" s="109">
        <f>IF(s!H14="","",LOOKUP(s!H14,s!$C$5:$C$104,s!$X$5:$X$104))</f>
      </c>
      <c r="B14" s="109">
        <f>IF(s!J14="","",LOOKUP(s!J14,s!$C$5:$C$104,s!$X$5:$X$104))</f>
      </c>
      <c r="C14" s="109">
        <f>IF(s!L14="","",LOOKUP(s!L14,s!$C$5:$C$104,s!$X$5:$X$104))</f>
      </c>
      <c r="D14" s="109">
        <f>IF(s!N14="","",LOOKUP(s!N14,s!$C$5:$C$104,s!$X$5:$X$104))</f>
      </c>
      <c r="E14" s="109">
        <f>IF(s!P14="","",LOOKUP(s!P14,s!$C$5:$C$104,s!$X$5:$X$104))</f>
      </c>
      <c r="F14" s="109">
        <f>IF(s!R14="","",LOOKUP(s!R14,s!$C$5:$C$104,s!$X$5:$X$104))</f>
      </c>
      <c r="G14" s="109">
        <f>IF(s!T14="","",LOOKUP(s!T14,s!$C$5:$C$104,s!$X$5:$X$104))</f>
      </c>
      <c r="H14" s="109">
        <f>IF(s!V14="","",LOOKUP(s!V14,s!$C$5:$C$104,s!$X$5:$X$104))</f>
      </c>
      <c r="J14" s="110">
        <f>IF(s!H14="","",LOOKUP(s!H14,s!$C$5:$C$104,s!$Y$5:$Y$104))</f>
      </c>
      <c r="K14" s="110">
        <f>IF(s!J14="","",LOOKUP(s!J14,s!$C$5:$C$104,s!$Y$5:$Y$104))</f>
      </c>
      <c r="L14" s="110">
        <f>IF(s!L14="","",LOOKUP(s!L14,s!$C$5:$C$104,s!$Y$5:$Y$104))</f>
      </c>
      <c r="M14" s="110">
        <f>IF(s!N14="","",LOOKUP(s!N14,s!$C$5:$C$104,s!$Y$5:$Y$104))</f>
      </c>
      <c r="N14" s="110">
        <f>IF(s!P14="","",LOOKUP(s!P14,s!$C$5:$C$104,s!$Y$5:$Y$104))</f>
      </c>
      <c r="O14" s="110">
        <f>IF(s!R14="","",LOOKUP(s!R14,s!$C$5:$C$104,s!$Y$5:$Y$104))</f>
      </c>
      <c r="P14" s="110">
        <f>IF(s!T14="","",LOOKUP(s!T14,s!$C$5:$C$104,s!$Y$5:$Y$104))</f>
      </c>
      <c r="Q14" s="110">
        <f>IF(s!V14="","",LOOKUP(s!V14,s!$C$5:$C$104,s!$Y$5:$Y$104))</f>
      </c>
      <c r="AC14" s="111">
        <f>IF(o!A14=o!A15,IF(o!I14=o!D15,o!J14,""),"")</f>
      </c>
      <c r="AD14" s="111">
        <f>IF(o!A14=o!A15,IF(o!K14=o!D15,o!L14,""),"")</f>
      </c>
      <c r="AE14" s="111">
        <f>IF(o!A14=o!A15,IF(o!M14=o!D15,o!N14,""),"")</f>
      </c>
      <c r="AF14" s="111">
        <f>IF(o!A14=o!A15,IF(o!O14=o!D15,o!P14,""),"")</f>
      </c>
      <c r="AG14" s="111">
        <f>IF(o!A14=o!A15,IF(o!Q14=o!D15,o!R14,""),"")</f>
      </c>
      <c r="AH14" s="111">
        <f>IF(o!A14=o!A15,IF(o!S14=o!D15,o!T14,""),"")</f>
      </c>
      <c r="AI14" s="111">
        <f>IF(o!A14=o!A15,IF(o!U14=o!D15,o!V14,""),"")</f>
      </c>
      <c r="AJ14" s="111">
        <f>IF(o!A14=o!A15,IF(o!W14=o!D15,o!X14,""),"")</f>
      </c>
      <c r="AL14" s="111">
        <f>IF(o!A14=o!A13,IF(o!I14=o!D13,o!J14,""),"")</f>
      </c>
      <c r="AM14" s="111">
        <f>IF(o!A14=o!A13,IF(o!K14=o!D13,o!L14,""),"")</f>
      </c>
      <c r="AN14" s="111">
        <f>IF(o!A14=o!A13,IF(o!M14=o!D13,o!N14,""),"")</f>
      </c>
      <c r="AO14" s="111">
        <f>IF(o!A14=o!A13,IF(o!O14=o!D13,o!P14,""),"")</f>
      </c>
      <c r="AP14" s="111">
        <f>IF(o!A14=o!A13,IF(o!Q14=o!D13,o!R14,""),"")</f>
      </c>
      <c r="AQ14" s="111">
        <f>IF(o!A14=o!A13,IF(o!S14=o!D13,o!T14,""),"")</f>
      </c>
      <c r="AR14" s="111">
        <f>IF(o!A14=o!A13,IF(o!U14=o!D13,o!V14,""),"")</f>
      </c>
      <c r="AS14" s="111">
        <f>IF(o!A14=o!A13,IF(o!W14=o!D13,o!X14,""),"")</f>
      </c>
    </row>
    <row r="15" spans="1:45" ht="13.5">
      <c r="A15" s="109">
        <f>IF(s!H15="","",LOOKUP(s!H15,s!$C$5:$C$104,s!$X$5:$X$104))</f>
      </c>
      <c r="B15" s="109">
        <f>IF(s!J15="","",LOOKUP(s!J15,s!$C$5:$C$104,s!$X$5:$X$104))</f>
      </c>
      <c r="C15" s="109">
        <f>IF(s!L15="","",LOOKUP(s!L15,s!$C$5:$C$104,s!$X$5:$X$104))</f>
      </c>
      <c r="D15" s="109">
        <f>IF(s!N15="","",LOOKUP(s!N15,s!$C$5:$C$104,s!$X$5:$X$104))</f>
      </c>
      <c r="E15" s="109">
        <f>IF(s!P15="","",LOOKUP(s!P15,s!$C$5:$C$104,s!$X$5:$X$104))</f>
      </c>
      <c r="F15" s="109">
        <f>IF(s!R15="","",LOOKUP(s!R15,s!$C$5:$C$104,s!$X$5:$X$104))</f>
      </c>
      <c r="G15" s="109">
        <f>IF(s!T15="","",LOOKUP(s!T15,s!$C$5:$C$104,s!$X$5:$X$104))</f>
      </c>
      <c r="H15" s="109">
        <f>IF(s!V15="","",LOOKUP(s!V15,s!$C$5:$C$104,s!$X$5:$X$104))</f>
      </c>
      <c r="J15" s="110">
        <f>IF(s!H15="","",LOOKUP(s!H15,s!$C$5:$C$104,s!$Y$5:$Y$104))</f>
      </c>
      <c r="K15" s="110">
        <f>IF(s!J15="","",LOOKUP(s!J15,s!$C$5:$C$104,s!$Y$5:$Y$104))</f>
      </c>
      <c r="L15" s="110">
        <f>IF(s!L15="","",LOOKUP(s!L15,s!$C$5:$C$104,s!$Y$5:$Y$104))</f>
      </c>
      <c r="M15" s="110">
        <f>IF(s!N15="","",LOOKUP(s!N15,s!$C$5:$C$104,s!$Y$5:$Y$104))</f>
      </c>
      <c r="N15" s="110">
        <f>IF(s!P15="","",LOOKUP(s!P15,s!$C$5:$C$104,s!$Y$5:$Y$104))</f>
      </c>
      <c r="O15" s="110">
        <f>IF(s!R15="","",LOOKUP(s!R15,s!$C$5:$C$104,s!$Y$5:$Y$104))</f>
      </c>
      <c r="P15" s="110">
        <f>IF(s!T15="","",LOOKUP(s!T15,s!$C$5:$C$104,s!$Y$5:$Y$104))</f>
      </c>
      <c r="Q15" s="110">
        <f>IF(s!V15="","",LOOKUP(s!V15,s!$C$5:$C$104,s!$Y$5:$Y$104))</f>
      </c>
      <c r="AC15" s="111">
        <f>IF(o!A15=o!A16,IF(o!I15=o!D16,o!J15,""),"")</f>
      </c>
      <c r="AD15" s="111">
        <f>IF(o!A15=o!A16,IF(o!K15=o!D16,o!L15,""),"")</f>
      </c>
      <c r="AE15" s="111">
        <f>IF(o!A15=o!A16,IF(o!M15=o!D16,o!N15,""),"")</f>
      </c>
      <c r="AF15" s="111">
        <f>IF(o!A15=o!A16,IF(o!O15=o!D16,o!P15,""),"")</f>
      </c>
      <c r="AG15" s="111">
        <f>IF(o!A15=o!A16,IF(o!Q15=o!D16,o!R15,""),"")</f>
      </c>
      <c r="AH15" s="111">
        <f>IF(o!A15=o!A16,IF(o!S15=o!D16,o!T15,""),"")</f>
      </c>
      <c r="AI15" s="111">
        <f>IF(o!A15=o!A16,IF(o!U15=o!D16,o!V15,""),"")</f>
      </c>
      <c r="AJ15" s="111">
        <f>IF(o!A15=o!A16,IF(o!W15=o!D16,o!X15,""),"")</f>
      </c>
      <c r="AL15" s="111">
        <f>IF(o!A15=o!A14,IF(o!I15=o!D14,o!J15,""),"")</f>
      </c>
      <c r="AM15" s="111">
        <f>IF(o!A15=o!A14,IF(o!K15=o!D14,o!L15,""),"")</f>
      </c>
      <c r="AN15" s="111">
        <f>IF(o!A15=o!A14,IF(o!M15=o!D14,o!N15,""),"")</f>
      </c>
      <c r="AO15" s="111">
        <f>IF(o!A15=o!A14,IF(o!O15=o!D14,o!P15,""),"")</f>
      </c>
      <c r="AP15" s="111">
        <f>IF(o!A15=o!A14,IF(o!Q15=o!D14,o!R15,""),"")</f>
      </c>
      <c r="AQ15" s="111">
        <f>IF(o!A15=o!A14,IF(o!S15=o!D14,o!T15,""),"")</f>
      </c>
      <c r="AR15" s="111">
        <f>IF(o!A15=o!A14,IF(o!U15=o!D14,o!V15,""),"")</f>
      </c>
      <c r="AS15" s="111">
        <f>IF(o!A15=o!A14,IF(o!W15=o!D14,o!X15,""),"")</f>
      </c>
    </row>
    <row r="16" spans="1:45" ht="13.5">
      <c r="A16" s="109">
        <f>IF(s!H16="","",LOOKUP(s!H16,s!$C$5:$C$104,s!$X$5:$X$104))</f>
      </c>
      <c r="B16" s="109">
        <f>IF(s!J16="","",LOOKUP(s!J16,s!$C$5:$C$104,s!$X$5:$X$104))</f>
      </c>
      <c r="C16" s="109">
        <f>IF(s!L16="","",LOOKUP(s!L16,s!$C$5:$C$104,s!$X$5:$X$104))</f>
      </c>
      <c r="D16" s="109">
        <f>IF(s!N16="","",LOOKUP(s!N16,s!$C$5:$C$104,s!$X$5:$X$104))</f>
      </c>
      <c r="E16" s="109">
        <f>IF(s!P16="","",LOOKUP(s!P16,s!$C$5:$C$104,s!$X$5:$X$104))</f>
      </c>
      <c r="F16" s="109">
        <f>IF(s!R16="","",LOOKUP(s!R16,s!$C$5:$C$104,s!$X$5:$X$104))</f>
      </c>
      <c r="G16" s="109">
        <f>IF(s!T16="","",LOOKUP(s!T16,s!$C$5:$C$104,s!$X$5:$X$104))</f>
      </c>
      <c r="H16" s="109">
        <f>IF(s!V16="","",LOOKUP(s!V16,s!$C$5:$C$104,s!$X$5:$X$104))</f>
      </c>
      <c r="J16" s="110">
        <f>IF(s!H16="","",LOOKUP(s!H16,s!$C$5:$C$104,s!$Y$5:$Y$104))</f>
      </c>
      <c r="K16" s="110">
        <f>IF(s!J16="","",LOOKUP(s!J16,s!$C$5:$C$104,s!$Y$5:$Y$104))</f>
      </c>
      <c r="L16" s="110">
        <f>IF(s!L16="","",LOOKUP(s!L16,s!$C$5:$C$104,s!$Y$5:$Y$104))</f>
      </c>
      <c r="M16" s="110">
        <f>IF(s!N16="","",LOOKUP(s!N16,s!$C$5:$C$104,s!$Y$5:$Y$104))</f>
      </c>
      <c r="N16" s="110">
        <f>IF(s!P16="","",LOOKUP(s!P16,s!$C$5:$C$104,s!$Y$5:$Y$104))</f>
      </c>
      <c r="O16" s="110">
        <f>IF(s!R16="","",LOOKUP(s!R16,s!$C$5:$C$104,s!$Y$5:$Y$104))</f>
      </c>
      <c r="P16" s="110">
        <f>IF(s!T16="","",LOOKUP(s!T16,s!$C$5:$C$104,s!$Y$5:$Y$104))</f>
      </c>
      <c r="Q16" s="110">
        <f>IF(s!V16="","",LOOKUP(s!V16,s!$C$5:$C$104,s!$Y$5:$Y$104))</f>
      </c>
      <c r="AC16" s="111">
        <f>IF(o!A16=o!A17,IF(o!I16=o!D17,o!J16,""),"")</f>
      </c>
      <c r="AD16" s="111">
        <f>IF(o!A16=o!A17,IF(o!K16=o!D17,o!L16,""),"")</f>
      </c>
      <c r="AE16" s="111">
        <f>IF(o!A16=o!A17,IF(o!M16=o!D17,o!N16,""),"")</f>
      </c>
      <c r="AF16" s="111">
        <f>IF(o!A16=o!A17,IF(o!O16=o!D17,o!P16,""),"")</f>
      </c>
      <c r="AG16" s="111">
        <f>IF(o!A16=o!A17,IF(o!Q16=o!D17,o!R16,""),"")</f>
      </c>
      <c r="AH16" s="111">
        <f>IF(o!A16=o!A17,IF(o!S16=o!D17,o!T16,""),"")</f>
      </c>
      <c r="AI16" s="111">
        <f>IF(o!A16=o!A17,IF(o!U16=o!D17,o!V16,""),"")</f>
      </c>
      <c r="AJ16" s="111">
        <f>IF(o!A16=o!A17,IF(o!W16=o!D17,o!X16,""),"")</f>
      </c>
      <c r="AL16" s="111">
        <f>IF(o!A16=o!A15,IF(o!I16=o!D15,o!J16,""),"")</f>
      </c>
      <c r="AM16" s="111">
        <f>IF(o!A16=o!A15,IF(o!K16=o!D15,o!L16,""),"")</f>
      </c>
      <c r="AN16" s="111">
        <f>IF(o!A16=o!A15,IF(o!M16=o!D15,o!N16,""),"")</f>
      </c>
      <c r="AO16" s="111">
        <f>IF(o!A16=o!A15,IF(o!O16=o!D15,o!P16,""),"")</f>
      </c>
      <c r="AP16" s="111">
        <f>IF(o!A16=o!A15,IF(o!Q16=o!D15,o!R16,""),"")</f>
      </c>
      <c r="AQ16" s="111">
        <f>IF(o!A16=o!A15,IF(o!S16=o!D15,o!T16,""),"")</f>
      </c>
      <c r="AR16" s="111">
        <f>IF(o!A16=o!A15,IF(o!U16=o!D15,o!V16,""),"")</f>
      </c>
      <c r="AS16" s="111">
        <f>IF(o!A16=o!A15,IF(o!W16=o!D15,o!X16,""),"")</f>
      </c>
    </row>
    <row r="17" spans="1:45" ht="13.5">
      <c r="A17" s="109">
        <f>IF(s!H17="","",LOOKUP(s!H17,s!$C$5:$C$104,s!$X$5:$X$104))</f>
      </c>
      <c r="B17" s="109">
        <f>IF(s!J17="","",LOOKUP(s!J17,s!$C$5:$C$104,s!$X$5:$X$104))</f>
      </c>
      <c r="C17" s="109">
        <f>IF(s!L17="","",LOOKUP(s!L17,s!$C$5:$C$104,s!$X$5:$X$104))</f>
      </c>
      <c r="D17" s="109">
        <f>IF(s!N17="","",LOOKUP(s!N17,s!$C$5:$C$104,s!$X$5:$X$104))</f>
      </c>
      <c r="E17" s="109">
        <f>IF(s!P17="","",LOOKUP(s!P17,s!$C$5:$C$104,s!$X$5:$X$104))</f>
      </c>
      <c r="F17" s="109">
        <f>IF(s!R17="","",LOOKUP(s!R17,s!$C$5:$C$104,s!$X$5:$X$104))</f>
      </c>
      <c r="G17" s="109">
        <f>IF(s!T17="","",LOOKUP(s!T17,s!$C$5:$C$104,s!$X$5:$X$104))</f>
      </c>
      <c r="H17" s="109">
        <f>IF(s!V17="","",LOOKUP(s!V17,s!$C$5:$C$104,s!$X$5:$X$104))</f>
      </c>
      <c r="J17" s="110">
        <f>IF(s!H17="","",LOOKUP(s!H17,s!$C$5:$C$104,s!$Y$5:$Y$104))</f>
      </c>
      <c r="K17" s="110">
        <f>IF(s!J17="","",LOOKUP(s!J17,s!$C$5:$C$104,s!$Y$5:$Y$104))</f>
      </c>
      <c r="L17" s="110">
        <f>IF(s!L17="","",LOOKUP(s!L17,s!$C$5:$C$104,s!$Y$5:$Y$104))</f>
      </c>
      <c r="M17" s="110">
        <f>IF(s!N17="","",LOOKUP(s!N17,s!$C$5:$C$104,s!$Y$5:$Y$104))</f>
      </c>
      <c r="N17" s="110">
        <f>IF(s!P17="","",LOOKUP(s!P17,s!$C$5:$C$104,s!$Y$5:$Y$104))</f>
      </c>
      <c r="O17" s="110">
        <f>IF(s!R17="","",LOOKUP(s!R17,s!$C$5:$C$104,s!$Y$5:$Y$104))</f>
      </c>
      <c r="P17" s="110">
        <f>IF(s!T17="","",LOOKUP(s!T17,s!$C$5:$C$104,s!$Y$5:$Y$104))</f>
      </c>
      <c r="Q17" s="110">
        <f>IF(s!V17="","",LOOKUP(s!V17,s!$C$5:$C$104,s!$Y$5:$Y$104))</f>
      </c>
      <c r="AC17" s="111">
        <f>IF(o!A17=o!A18,IF(o!I17=o!D18,o!J17,""),"")</f>
      </c>
      <c r="AD17" s="111">
        <f>IF(o!A17=o!A18,IF(o!K17=o!D18,o!L17,""),"")</f>
      </c>
      <c r="AE17" s="111">
        <f>IF(o!A17=o!A18,IF(o!M17=o!D18,o!N17,""),"")</f>
      </c>
      <c r="AF17" s="111">
        <f>IF(o!A17=o!A18,IF(o!O17=o!D18,o!P17,""),"")</f>
      </c>
      <c r="AG17" s="111">
        <f>IF(o!A17=o!A18,IF(o!Q17=o!D18,o!R17,""),"")</f>
      </c>
      <c r="AH17" s="111">
        <f>IF(o!A17=o!A18,IF(o!S17=o!D18,o!T17,""),"")</f>
      </c>
      <c r="AI17" s="111">
        <f>IF(o!A17=o!A18,IF(o!U17=o!D18,o!V17,""),"")</f>
      </c>
      <c r="AJ17" s="111">
        <f>IF(o!A17=o!A18,IF(o!W17=o!D18,o!X17,""),"")</f>
      </c>
      <c r="AL17" s="111">
        <f>IF(o!A17=o!A16,IF(o!I17=o!D16,o!J17,""),"")</f>
      </c>
      <c r="AM17" s="111">
        <f>IF(o!A17=o!A16,IF(o!K17=o!D16,o!L17,""),"")</f>
      </c>
      <c r="AN17" s="111">
        <f>IF(o!A17=o!A16,IF(o!M17=o!D16,o!N17,""),"")</f>
      </c>
      <c r="AO17" s="111">
        <f>IF(o!A17=o!A16,IF(o!O17=o!D16,o!P17,""),"")</f>
      </c>
      <c r="AP17" s="111">
        <f>IF(o!A17=o!A16,IF(o!Q17=o!D16,o!R17,""),"")</f>
      </c>
      <c r="AQ17" s="111">
        <f>IF(o!A17=o!A16,IF(o!S17=o!D16,o!T17,""),"")</f>
      </c>
      <c r="AR17" s="111">
        <f>IF(o!A17=o!A16,IF(o!U17=o!D16,o!V17,""),"")</f>
      </c>
      <c r="AS17" s="111">
        <f>IF(o!A17=o!A16,IF(o!W17=o!D16,o!X17,""),"")</f>
      </c>
    </row>
    <row r="18" spans="1:45" ht="13.5">
      <c r="A18" s="109">
        <f>IF(s!H18="","",LOOKUP(s!H18,s!$C$5:$C$104,s!$X$5:$X$104))</f>
      </c>
      <c r="B18" s="109">
        <f>IF(s!J18="","",LOOKUP(s!J18,s!$C$5:$C$104,s!$X$5:$X$104))</f>
      </c>
      <c r="C18" s="109">
        <f>IF(s!L18="","",LOOKUP(s!L18,s!$C$5:$C$104,s!$X$5:$X$104))</f>
      </c>
      <c r="D18" s="109">
        <f>IF(s!N18="","",LOOKUP(s!N18,s!$C$5:$C$104,s!$X$5:$X$104))</f>
      </c>
      <c r="E18" s="109">
        <f>IF(s!P18="","",LOOKUP(s!P18,s!$C$5:$C$104,s!$X$5:$X$104))</f>
      </c>
      <c r="F18" s="109">
        <f>IF(s!R18="","",LOOKUP(s!R18,s!$C$5:$C$104,s!$X$5:$X$104))</f>
      </c>
      <c r="G18" s="109">
        <f>IF(s!T18="","",LOOKUP(s!T18,s!$C$5:$C$104,s!$X$5:$X$104))</f>
      </c>
      <c r="H18" s="109">
        <f>IF(s!V18="","",LOOKUP(s!V18,s!$C$5:$C$104,s!$X$5:$X$104))</f>
      </c>
      <c r="J18" s="110">
        <f>IF(s!H18="","",LOOKUP(s!H18,s!$C$5:$C$104,s!$Y$5:$Y$104))</f>
      </c>
      <c r="K18" s="110">
        <f>IF(s!J18="","",LOOKUP(s!J18,s!$C$5:$C$104,s!$Y$5:$Y$104))</f>
      </c>
      <c r="L18" s="110">
        <f>IF(s!L18="","",LOOKUP(s!L18,s!$C$5:$C$104,s!$Y$5:$Y$104))</f>
      </c>
      <c r="M18" s="110">
        <f>IF(s!N18="","",LOOKUP(s!N18,s!$C$5:$C$104,s!$Y$5:$Y$104))</f>
      </c>
      <c r="N18" s="110">
        <f>IF(s!P18="","",LOOKUP(s!P18,s!$C$5:$C$104,s!$Y$5:$Y$104))</f>
      </c>
      <c r="O18" s="110">
        <f>IF(s!R18="","",LOOKUP(s!R18,s!$C$5:$C$104,s!$Y$5:$Y$104))</f>
      </c>
      <c r="P18" s="110">
        <f>IF(s!T18="","",LOOKUP(s!T18,s!$C$5:$C$104,s!$Y$5:$Y$104))</f>
      </c>
      <c r="Q18" s="110">
        <f>IF(s!V18="","",LOOKUP(s!V18,s!$C$5:$C$104,s!$Y$5:$Y$104))</f>
      </c>
      <c r="AC18" s="111">
        <f>IF(o!A18=o!A19,IF(o!I18=o!D19,o!J18,""),"")</f>
      </c>
      <c r="AD18" s="111">
        <f>IF(o!A18=o!A19,IF(o!K18=o!D19,o!L18,""),"")</f>
      </c>
      <c r="AE18" s="111">
        <f>IF(o!A18=o!A19,IF(o!M18=o!D19,o!N18,""),"")</f>
      </c>
      <c r="AF18" s="111">
        <f>IF(o!A18=o!A19,IF(o!O18=o!D19,o!P18,""),"")</f>
      </c>
      <c r="AG18" s="111">
        <f>IF(o!A18=o!A19,IF(o!Q18=o!D19,o!R18,""),"")</f>
      </c>
      <c r="AH18" s="111">
        <f>IF(o!A18=o!A19,IF(o!S18=o!D19,o!T18,""),"")</f>
      </c>
      <c r="AI18" s="111">
        <f>IF(o!A18=o!A19,IF(o!U18=o!D19,o!V18,""),"")</f>
      </c>
      <c r="AJ18" s="111">
        <f>IF(o!A18=o!A19,IF(o!W18=o!D19,o!X18,""),"")</f>
      </c>
      <c r="AL18" s="111">
        <f>IF(o!A18=o!A17,IF(o!I18=o!D17,o!J18,""),"")</f>
      </c>
      <c r="AM18" s="111">
        <f>IF(o!A18=o!A17,IF(o!K18=o!D17,o!L18,""),"")</f>
      </c>
      <c r="AN18" s="111">
        <f>IF(o!A18=o!A17,IF(o!M18=o!D17,o!N18,""),"")</f>
      </c>
      <c r="AO18" s="111">
        <f>IF(o!A18=o!A17,IF(o!O18=o!D17,o!P18,""),"")</f>
      </c>
      <c r="AP18" s="111">
        <f>IF(o!A18=o!A17,IF(o!Q18=o!D17,o!R18,""),"")</f>
      </c>
      <c r="AQ18" s="111">
        <f>IF(o!A18=o!A17,IF(o!S18=o!D17,o!T18,""),"")</f>
      </c>
      <c r="AR18" s="111">
        <f>IF(o!A18=o!A17,IF(o!U18=o!D17,o!V18,""),"")</f>
      </c>
      <c r="AS18" s="111">
        <f>IF(o!A18=o!A17,IF(o!W18=o!D17,o!X18,""),"")</f>
      </c>
    </row>
    <row r="19" spans="1:45" ht="13.5">
      <c r="A19" s="109">
        <f>IF(s!H19="","",LOOKUP(s!H19,s!$C$5:$C$104,s!$X$5:$X$104))</f>
      </c>
      <c r="B19" s="109">
        <f>IF(s!J19="","",LOOKUP(s!J19,s!$C$5:$C$104,s!$X$5:$X$104))</f>
      </c>
      <c r="C19" s="109">
        <f>IF(s!L19="","",LOOKUP(s!L19,s!$C$5:$C$104,s!$X$5:$X$104))</f>
      </c>
      <c r="D19" s="109">
        <f>IF(s!N19="","",LOOKUP(s!N19,s!$C$5:$C$104,s!$X$5:$X$104))</f>
      </c>
      <c r="E19" s="109">
        <f>IF(s!P19="","",LOOKUP(s!P19,s!$C$5:$C$104,s!$X$5:$X$104))</f>
      </c>
      <c r="F19" s="109">
        <f>IF(s!R19="","",LOOKUP(s!R19,s!$C$5:$C$104,s!$X$5:$X$104))</f>
      </c>
      <c r="G19" s="109">
        <f>IF(s!T19="","",LOOKUP(s!T19,s!$C$5:$C$104,s!$X$5:$X$104))</f>
      </c>
      <c r="H19" s="109">
        <f>IF(s!V19="","",LOOKUP(s!V19,s!$C$5:$C$104,s!$X$5:$X$104))</f>
      </c>
      <c r="J19" s="110">
        <f>IF(s!H19="","",LOOKUP(s!H19,s!$C$5:$C$104,s!$Y$5:$Y$104))</f>
      </c>
      <c r="K19" s="110">
        <f>IF(s!J19="","",LOOKUP(s!J19,s!$C$5:$C$104,s!$Y$5:$Y$104))</f>
      </c>
      <c r="L19" s="110">
        <f>IF(s!L19="","",LOOKUP(s!L19,s!$C$5:$C$104,s!$Y$5:$Y$104))</f>
      </c>
      <c r="M19" s="110">
        <f>IF(s!N19="","",LOOKUP(s!N19,s!$C$5:$C$104,s!$Y$5:$Y$104))</f>
      </c>
      <c r="N19" s="110">
        <f>IF(s!P19="","",LOOKUP(s!P19,s!$C$5:$C$104,s!$Y$5:$Y$104))</f>
      </c>
      <c r="O19" s="110">
        <f>IF(s!R19="","",LOOKUP(s!R19,s!$C$5:$C$104,s!$Y$5:$Y$104))</f>
      </c>
      <c r="P19" s="110">
        <f>IF(s!T19="","",LOOKUP(s!T19,s!$C$5:$C$104,s!$Y$5:$Y$104))</f>
      </c>
      <c r="Q19" s="110">
        <f>IF(s!V19="","",LOOKUP(s!V19,s!$C$5:$C$104,s!$Y$5:$Y$104))</f>
      </c>
      <c r="AC19" s="111">
        <f>IF(o!A19=o!A20,IF(o!I19=o!D20,o!J19,""),"")</f>
      </c>
      <c r="AD19" s="111">
        <f>IF(o!A19=o!A20,IF(o!K19=o!D20,o!L19,""),"")</f>
      </c>
      <c r="AE19" s="111">
        <f>IF(o!A19=o!A20,IF(o!M19=o!D20,o!N19,""),"")</f>
      </c>
      <c r="AF19" s="111">
        <f>IF(o!A19=o!A20,IF(o!O19=o!D20,o!P19,""),"")</f>
      </c>
      <c r="AG19" s="111">
        <f>IF(o!A19=o!A20,IF(o!Q19=o!D20,o!R19,""),"")</f>
      </c>
      <c r="AH19" s="111">
        <f>IF(o!A19=o!A20,IF(o!S19=o!D20,o!T19,""),"")</f>
      </c>
      <c r="AI19" s="111">
        <f>IF(o!A19=o!A20,IF(o!U19=o!D20,o!V19,""),"")</f>
      </c>
      <c r="AJ19" s="111">
        <f>IF(o!A19=o!A20,IF(o!W19=o!D20,o!X19,""),"")</f>
      </c>
      <c r="AL19" s="111">
        <f>IF(o!A19=o!A18,IF(o!I19=o!D18,o!J19,""),"")</f>
      </c>
      <c r="AM19" s="111">
        <f>IF(o!A19=o!A18,IF(o!K19=o!D18,o!L19,""),"")</f>
      </c>
      <c r="AN19" s="111">
        <f>IF(o!A19=o!A18,IF(o!M19=o!D18,o!N19,""),"")</f>
      </c>
      <c r="AO19" s="111">
        <f>IF(o!A19=o!A18,IF(o!O19=o!D18,o!P19,""),"")</f>
      </c>
      <c r="AP19" s="111">
        <f>IF(o!A19=o!A18,IF(o!Q19=o!D18,o!R19,""),"")</f>
      </c>
      <c r="AQ19" s="111">
        <f>IF(o!A19=o!A18,IF(o!S19=o!D18,o!T19,""),"")</f>
      </c>
      <c r="AR19" s="111">
        <f>IF(o!A19=o!A18,IF(o!U19=o!D18,o!V19,""),"")</f>
      </c>
      <c r="AS19" s="111">
        <f>IF(o!A19=o!A18,IF(o!W19=o!D18,o!X19,""),"")</f>
      </c>
    </row>
    <row r="20" spans="1:45" ht="13.5">
      <c r="A20" s="109">
        <f>IF(s!H20="","",LOOKUP(s!H20,s!$C$5:$C$104,s!$X$5:$X$104))</f>
      </c>
      <c r="B20" s="109">
        <f>IF(s!J20="","",LOOKUP(s!J20,s!$C$5:$C$104,s!$X$5:$X$104))</f>
      </c>
      <c r="C20" s="109">
        <f>IF(s!L20="","",LOOKUP(s!L20,s!$C$5:$C$104,s!$X$5:$X$104))</f>
      </c>
      <c r="D20" s="109">
        <f>IF(s!N20="","",LOOKUP(s!N20,s!$C$5:$C$104,s!$X$5:$X$104))</f>
      </c>
      <c r="E20" s="109">
        <f>IF(s!P20="","",LOOKUP(s!P20,s!$C$5:$C$104,s!$X$5:$X$104))</f>
      </c>
      <c r="F20" s="109">
        <f>IF(s!R20="","",LOOKUP(s!R20,s!$C$5:$C$104,s!$X$5:$X$104))</f>
      </c>
      <c r="G20" s="109">
        <f>IF(s!T20="","",LOOKUP(s!T20,s!$C$5:$C$104,s!$X$5:$X$104))</f>
      </c>
      <c r="H20" s="109">
        <f>IF(s!V20="","",LOOKUP(s!V20,s!$C$5:$C$104,s!$X$5:$X$104))</f>
      </c>
      <c r="J20" s="110">
        <f>IF(s!H20="","",LOOKUP(s!H20,s!$C$5:$C$104,s!$Y$5:$Y$104))</f>
      </c>
      <c r="K20" s="110">
        <f>IF(s!J20="","",LOOKUP(s!J20,s!$C$5:$C$104,s!$Y$5:$Y$104))</f>
      </c>
      <c r="L20" s="110">
        <f>IF(s!L20="","",LOOKUP(s!L20,s!$C$5:$C$104,s!$Y$5:$Y$104))</f>
      </c>
      <c r="M20" s="110">
        <f>IF(s!N20="","",LOOKUP(s!N20,s!$C$5:$C$104,s!$Y$5:$Y$104))</f>
      </c>
      <c r="N20" s="110">
        <f>IF(s!P20="","",LOOKUP(s!P20,s!$C$5:$C$104,s!$Y$5:$Y$104))</f>
      </c>
      <c r="O20" s="110">
        <f>IF(s!R20="","",LOOKUP(s!R20,s!$C$5:$C$104,s!$Y$5:$Y$104))</f>
      </c>
      <c r="P20" s="110">
        <f>IF(s!T20="","",LOOKUP(s!T20,s!$C$5:$C$104,s!$Y$5:$Y$104))</f>
      </c>
      <c r="Q20" s="110">
        <f>IF(s!V20="","",LOOKUP(s!V20,s!$C$5:$C$104,s!$Y$5:$Y$104))</f>
      </c>
      <c r="AC20" s="111">
        <f>IF(o!A20=o!A21,IF(o!I20=o!D21,o!J20,""),"")</f>
      </c>
      <c r="AD20" s="111">
        <f>IF(o!A20=o!A21,IF(o!K20=o!D21,o!L20,""),"")</f>
      </c>
      <c r="AE20" s="111">
        <f>IF(o!A20=o!A21,IF(o!M20=o!D21,o!N20,""),"")</f>
      </c>
      <c r="AF20" s="111">
        <f>IF(o!A20=o!A21,IF(o!O20=o!D21,o!P20,""),"")</f>
      </c>
      <c r="AG20" s="111">
        <f>IF(o!A20=o!A21,IF(o!Q20=o!D21,o!R20,""),"")</f>
      </c>
      <c r="AH20" s="111">
        <f>IF(o!A20=o!A21,IF(o!S20=o!D21,o!T20,""),"")</f>
      </c>
      <c r="AI20" s="111">
        <f>IF(o!A20=o!A21,IF(o!U20=o!D21,o!V20,""),"")</f>
      </c>
      <c r="AJ20" s="111">
        <f>IF(o!A20=o!A21,IF(o!W20=o!D21,o!X20,""),"")</f>
      </c>
      <c r="AL20" s="111">
        <f>IF(o!A20=o!A19,IF(o!I20=o!D19,o!J20,""),"")</f>
      </c>
      <c r="AM20" s="111">
        <f>IF(o!A20=o!A19,IF(o!K20=o!D19,o!L20,""),"")</f>
      </c>
      <c r="AN20" s="111">
        <f>IF(o!A20=o!A19,IF(o!M20=o!D19,o!N20,""),"")</f>
      </c>
      <c r="AO20" s="111">
        <f>IF(o!A20=o!A19,IF(o!O20=o!D19,o!P20,""),"")</f>
      </c>
      <c r="AP20" s="111">
        <f>IF(o!A20=o!A19,IF(o!Q20=o!D19,o!R20,""),"")</f>
      </c>
      <c r="AQ20" s="111">
        <f>IF(o!A20=o!A19,IF(o!S20=o!D19,o!T20,""),"")</f>
      </c>
      <c r="AR20" s="111">
        <f>IF(o!A20=o!A19,IF(o!U20=o!D19,o!V20,""),"")</f>
      </c>
      <c r="AS20" s="111">
        <f>IF(o!A20=o!A19,IF(o!W20=o!D19,o!X20,""),"")</f>
      </c>
    </row>
    <row r="21" spans="1:45" ht="13.5">
      <c r="A21" s="109">
        <f>IF(s!H21="","",LOOKUP(s!H21,s!$C$5:$C$104,s!$X$5:$X$104))</f>
      </c>
      <c r="B21" s="109">
        <f>IF(s!J21="","",LOOKUP(s!J21,s!$C$5:$C$104,s!$X$5:$X$104))</f>
      </c>
      <c r="C21" s="109">
        <f>IF(s!L21="","",LOOKUP(s!L21,s!$C$5:$C$104,s!$X$5:$X$104))</f>
      </c>
      <c r="D21" s="109">
        <f>IF(s!N21="","",LOOKUP(s!N21,s!$C$5:$C$104,s!$X$5:$X$104))</f>
      </c>
      <c r="E21" s="109">
        <f>IF(s!P21="","",LOOKUP(s!P21,s!$C$5:$C$104,s!$X$5:$X$104))</f>
      </c>
      <c r="F21" s="109">
        <f>IF(s!R21="","",LOOKUP(s!R21,s!$C$5:$C$104,s!$X$5:$X$104))</f>
      </c>
      <c r="G21" s="109">
        <f>IF(s!T21="","",LOOKUP(s!T21,s!$C$5:$C$104,s!$X$5:$X$104))</f>
      </c>
      <c r="H21" s="109">
        <f>IF(s!V21="","",LOOKUP(s!V21,s!$C$5:$C$104,s!$X$5:$X$104))</f>
      </c>
      <c r="J21" s="110">
        <f>IF(s!H21="","",LOOKUP(s!H21,s!$C$5:$C$104,s!$Y$5:$Y$104))</f>
      </c>
      <c r="K21" s="110">
        <f>IF(s!J21="","",LOOKUP(s!J21,s!$C$5:$C$104,s!$Y$5:$Y$104))</f>
      </c>
      <c r="L21" s="110">
        <f>IF(s!L21="","",LOOKUP(s!L21,s!$C$5:$C$104,s!$Y$5:$Y$104))</f>
      </c>
      <c r="M21" s="110">
        <f>IF(s!N21="","",LOOKUP(s!N21,s!$C$5:$C$104,s!$Y$5:$Y$104))</f>
      </c>
      <c r="N21" s="110">
        <f>IF(s!P21="","",LOOKUP(s!P21,s!$C$5:$C$104,s!$Y$5:$Y$104))</f>
      </c>
      <c r="O21" s="110">
        <f>IF(s!R21="","",LOOKUP(s!R21,s!$C$5:$C$104,s!$Y$5:$Y$104))</f>
      </c>
      <c r="P21" s="110">
        <f>IF(s!T21="","",LOOKUP(s!T21,s!$C$5:$C$104,s!$Y$5:$Y$104))</f>
      </c>
      <c r="Q21" s="110">
        <f>IF(s!V21="","",LOOKUP(s!V21,s!$C$5:$C$104,s!$Y$5:$Y$104))</f>
      </c>
      <c r="AC21" s="111">
        <f>IF(o!A21=o!A22,IF(o!I21=o!D22,o!J21,""),"")</f>
      </c>
      <c r="AD21" s="111">
        <f>IF(o!A21=o!A22,IF(o!K21=o!D22,o!L21,""),"")</f>
      </c>
      <c r="AE21" s="111">
        <f>IF(o!A21=o!A22,IF(o!M21=o!D22,o!N21,""),"")</f>
      </c>
      <c r="AF21" s="111">
        <f>IF(o!A21=o!A22,IF(o!O21=o!D22,o!P21,""),"")</f>
      </c>
      <c r="AG21" s="111">
        <f>IF(o!A21=o!A22,IF(o!Q21=o!D22,o!R21,""),"")</f>
      </c>
      <c r="AH21" s="111">
        <f>IF(o!A21=o!A22,IF(o!S21=o!D22,o!T21,""),"")</f>
      </c>
      <c r="AI21" s="111">
        <f>IF(o!A21=o!A22,IF(o!U21=o!D22,o!V21,""),"")</f>
      </c>
      <c r="AJ21" s="111">
        <f>IF(o!A21=o!A22,IF(o!W21=o!D22,o!X21,""),"")</f>
      </c>
      <c r="AL21" s="111">
        <f>IF(o!A21=o!A20,IF(o!I21=o!D20,o!J21,""),"")</f>
      </c>
      <c r="AM21" s="111">
        <f>IF(o!A21=o!A20,IF(o!K21=o!D20,o!L21,""),"")</f>
      </c>
      <c r="AN21" s="111">
        <f>IF(o!A21=o!A20,IF(o!M21=o!D20,o!N21,""),"")</f>
      </c>
      <c r="AO21" s="111">
        <f>IF(o!A21=o!A20,IF(o!O21=o!D20,o!P21,""),"")</f>
      </c>
      <c r="AP21" s="111">
        <f>IF(o!A21=o!A20,IF(o!Q21=o!D20,o!R21,""),"")</f>
      </c>
      <c r="AQ21" s="111">
        <f>IF(o!A21=o!A20,IF(o!S21=o!D20,o!T21,""),"")</f>
      </c>
      <c r="AR21" s="111">
        <f>IF(o!A21=o!A20,IF(o!U21=o!D20,o!V21,""),"")</f>
      </c>
      <c r="AS21" s="111">
        <f>IF(o!A21=o!A20,IF(o!W21=o!D20,o!X21,""),"")</f>
      </c>
    </row>
    <row r="22" spans="1:45" ht="13.5">
      <c r="A22" s="109">
        <f>IF(s!H22="","",LOOKUP(s!H22,s!$C$5:$C$104,s!$X$5:$X$104))</f>
      </c>
      <c r="B22" s="109">
        <f>IF(s!J22="","",LOOKUP(s!J22,s!$C$5:$C$104,s!$X$5:$X$104))</f>
      </c>
      <c r="C22" s="109">
        <f>IF(s!L22="","",LOOKUP(s!L22,s!$C$5:$C$104,s!$X$5:$X$104))</f>
      </c>
      <c r="D22" s="109">
        <f>IF(s!N22="","",LOOKUP(s!N22,s!$C$5:$C$104,s!$X$5:$X$104))</f>
      </c>
      <c r="E22" s="109">
        <f>IF(s!P22="","",LOOKUP(s!P22,s!$C$5:$C$104,s!$X$5:$X$104))</f>
      </c>
      <c r="F22" s="109">
        <f>IF(s!R22="","",LOOKUP(s!R22,s!$C$5:$C$104,s!$X$5:$X$104))</f>
      </c>
      <c r="G22" s="109">
        <f>IF(s!T22="","",LOOKUP(s!T22,s!$C$5:$C$104,s!$X$5:$X$104))</f>
      </c>
      <c r="H22" s="109">
        <f>IF(s!V22="","",LOOKUP(s!V22,s!$C$5:$C$104,s!$X$5:$X$104))</f>
      </c>
      <c r="J22" s="110">
        <f>IF(s!H22="","",LOOKUP(s!H22,s!$C$5:$C$104,s!$Y$5:$Y$104))</f>
      </c>
      <c r="K22" s="110">
        <f>IF(s!J22="","",LOOKUP(s!J22,s!$C$5:$C$104,s!$Y$5:$Y$104))</f>
      </c>
      <c r="L22" s="110">
        <f>IF(s!L22="","",LOOKUP(s!L22,s!$C$5:$C$104,s!$Y$5:$Y$104))</f>
      </c>
      <c r="M22" s="110">
        <f>IF(s!N22="","",LOOKUP(s!N22,s!$C$5:$C$104,s!$Y$5:$Y$104))</f>
      </c>
      <c r="N22" s="110">
        <f>IF(s!P22="","",LOOKUP(s!P22,s!$C$5:$C$104,s!$Y$5:$Y$104))</f>
      </c>
      <c r="O22" s="110">
        <f>IF(s!R22="","",LOOKUP(s!R22,s!$C$5:$C$104,s!$Y$5:$Y$104))</f>
      </c>
      <c r="P22" s="110">
        <f>IF(s!T22="","",LOOKUP(s!T22,s!$C$5:$C$104,s!$Y$5:$Y$104))</f>
      </c>
      <c r="Q22" s="110">
        <f>IF(s!V22="","",LOOKUP(s!V22,s!$C$5:$C$104,s!$Y$5:$Y$104))</f>
      </c>
      <c r="AC22" s="111">
        <f>IF(o!A22=o!A23,IF(o!I22=o!D23,o!J22,""),"")</f>
      </c>
      <c r="AD22" s="111">
        <f>IF(o!A22=o!A23,IF(o!K22=o!D23,o!L22,""),"")</f>
      </c>
      <c r="AE22" s="111">
        <f>IF(o!A22=o!A23,IF(o!M22=o!D23,o!N22,""),"")</f>
      </c>
      <c r="AF22" s="111">
        <f>IF(o!A22=o!A23,IF(o!O22=o!D23,o!P22,""),"")</f>
      </c>
      <c r="AG22" s="111">
        <f>IF(o!A22=o!A23,IF(o!Q22=o!D23,o!R22,""),"")</f>
      </c>
      <c r="AH22" s="111">
        <f>IF(o!A22=o!A23,IF(o!S22=o!D23,o!T22,""),"")</f>
      </c>
      <c r="AI22" s="111">
        <f>IF(o!A22=o!A23,IF(o!U22=o!D23,o!V22,""),"")</f>
      </c>
      <c r="AJ22" s="111">
        <f>IF(o!A22=o!A23,IF(o!W22=o!D23,o!X22,""),"")</f>
      </c>
      <c r="AL22" s="111">
        <f>IF(o!A22=o!A21,IF(o!I22=o!D21,o!J22,""),"")</f>
      </c>
      <c r="AM22" s="111">
        <f>IF(o!A22=o!A21,IF(o!K22=o!D21,o!L22,""),"")</f>
      </c>
      <c r="AN22" s="111">
        <f>IF(o!A22=o!A21,IF(o!M22=o!D21,o!N22,""),"")</f>
      </c>
      <c r="AO22" s="111">
        <f>IF(o!A22=o!A21,IF(o!O22=o!D21,o!P22,""),"")</f>
      </c>
      <c r="AP22" s="111">
        <f>IF(o!A22=o!A21,IF(o!Q22=o!D21,o!R22,""),"")</f>
      </c>
      <c r="AQ22" s="111">
        <f>IF(o!A22=o!A21,IF(o!S22=o!D21,o!T22,""),"")</f>
      </c>
      <c r="AR22" s="111">
        <f>IF(o!A22=o!A21,IF(o!U22=o!D21,o!V22,""),"")</f>
      </c>
      <c r="AS22" s="111">
        <f>IF(o!A22=o!A21,IF(o!W22=o!D21,o!X22,""),"")</f>
      </c>
    </row>
    <row r="23" spans="1:45" ht="13.5">
      <c r="A23" s="109">
        <f>IF(s!H23="","",LOOKUP(s!H23,s!$C$5:$C$104,s!$X$5:$X$104))</f>
      </c>
      <c r="B23" s="109">
        <f>IF(s!J23="","",LOOKUP(s!J23,s!$C$5:$C$104,s!$X$5:$X$104))</f>
      </c>
      <c r="C23" s="109">
        <f>IF(s!L23="","",LOOKUP(s!L23,s!$C$5:$C$104,s!$X$5:$X$104))</f>
      </c>
      <c r="D23" s="109">
        <f>IF(s!N23="","",LOOKUP(s!N23,s!$C$5:$C$104,s!$X$5:$X$104))</f>
      </c>
      <c r="E23" s="109">
        <f>IF(s!P23="","",LOOKUP(s!P23,s!$C$5:$C$104,s!$X$5:$X$104))</f>
      </c>
      <c r="F23" s="109">
        <f>IF(s!R23="","",LOOKUP(s!R23,s!$C$5:$C$104,s!$X$5:$X$104))</f>
      </c>
      <c r="G23" s="109">
        <f>IF(s!T23="","",LOOKUP(s!T23,s!$C$5:$C$104,s!$X$5:$X$104))</f>
      </c>
      <c r="H23" s="109">
        <f>IF(s!V23="","",LOOKUP(s!V23,s!$C$5:$C$104,s!$X$5:$X$104))</f>
      </c>
      <c r="J23" s="110">
        <f>IF(s!H23="","",LOOKUP(s!H23,s!$C$5:$C$104,s!$Y$5:$Y$104))</f>
      </c>
      <c r="K23" s="110">
        <f>IF(s!J23="","",LOOKUP(s!J23,s!$C$5:$C$104,s!$Y$5:$Y$104))</f>
      </c>
      <c r="L23" s="110">
        <f>IF(s!L23="","",LOOKUP(s!L23,s!$C$5:$C$104,s!$Y$5:$Y$104))</f>
      </c>
      <c r="M23" s="110">
        <f>IF(s!N23="","",LOOKUP(s!N23,s!$C$5:$C$104,s!$Y$5:$Y$104))</f>
      </c>
      <c r="N23" s="110">
        <f>IF(s!P23="","",LOOKUP(s!P23,s!$C$5:$C$104,s!$Y$5:$Y$104))</f>
      </c>
      <c r="O23" s="110">
        <f>IF(s!R23="","",LOOKUP(s!R23,s!$C$5:$C$104,s!$Y$5:$Y$104))</f>
      </c>
      <c r="P23" s="110">
        <f>IF(s!T23="","",LOOKUP(s!T23,s!$C$5:$C$104,s!$Y$5:$Y$104))</f>
      </c>
      <c r="Q23" s="110">
        <f>IF(s!V23="","",LOOKUP(s!V23,s!$C$5:$C$104,s!$Y$5:$Y$104))</f>
      </c>
      <c r="AC23" s="111">
        <f>IF(o!A23=o!A24,IF(o!I23=o!D24,o!J23,""),"")</f>
      </c>
      <c r="AD23" s="111">
        <f>IF(o!A23=o!A24,IF(o!K23=o!D24,o!L23,""),"")</f>
      </c>
      <c r="AE23" s="111">
        <f>IF(o!A23=o!A24,IF(o!M23=o!D24,o!N23,""),"")</f>
      </c>
      <c r="AF23" s="111">
        <f>IF(o!A23=o!A24,IF(o!O23=o!D24,o!P23,""),"")</f>
      </c>
      <c r="AG23" s="111">
        <f>IF(o!A23=o!A24,IF(o!Q23=o!D24,o!R23,""),"")</f>
      </c>
      <c r="AH23" s="111">
        <f>IF(o!A23=o!A24,IF(o!S23=o!D24,o!T23,""),"")</f>
      </c>
      <c r="AI23" s="111">
        <f>IF(o!A23=o!A24,IF(o!U23=o!D24,o!V23,""),"")</f>
      </c>
      <c r="AJ23" s="111">
        <f>IF(o!A23=o!A24,IF(o!W23=o!D24,o!X23,""),"")</f>
      </c>
      <c r="AL23" s="111">
        <f>IF(o!A23=o!A22,IF(o!I23=o!D22,o!J23,""),"")</f>
      </c>
      <c r="AM23" s="111">
        <f>IF(o!A23=o!A22,IF(o!K23=o!D22,o!L23,""),"")</f>
      </c>
      <c r="AN23" s="111">
        <f>IF(o!A23=o!A22,IF(o!M23=o!D22,o!N23,""),"")</f>
      </c>
      <c r="AO23" s="111">
        <f>IF(o!A23=o!A22,IF(o!O23=o!D22,o!P23,""),"")</f>
      </c>
      <c r="AP23" s="111">
        <f>IF(o!A23=o!A22,IF(o!Q23=o!D22,o!R23,""),"")</f>
      </c>
      <c r="AQ23" s="111">
        <f>IF(o!A23=o!A22,IF(o!S23=o!D22,o!T23,""),"")</f>
      </c>
      <c r="AR23" s="111">
        <f>IF(o!A23=o!A22,IF(o!U23=o!D22,o!V23,""),"")</f>
      </c>
      <c r="AS23" s="111">
        <f>IF(o!A23=o!A22,IF(o!W23=o!D22,o!X23,""),"")</f>
      </c>
    </row>
    <row r="24" spans="1:45" ht="13.5">
      <c r="A24" s="109">
        <f>IF(s!H24="","",LOOKUP(s!H24,s!$C$5:$C$104,s!$X$5:$X$104))</f>
      </c>
      <c r="B24" s="109">
        <f>IF(s!J24="","",LOOKUP(s!J24,s!$C$5:$C$104,s!$X$5:$X$104))</f>
      </c>
      <c r="C24" s="109">
        <f>IF(s!L24="","",LOOKUP(s!L24,s!$C$5:$C$104,s!$X$5:$X$104))</f>
      </c>
      <c r="D24" s="109">
        <f>IF(s!N24="","",LOOKUP(s!N24,s!$C$5:$C$104,s!$X$5:$X$104))</f>
      </c>
      <c r="E24" s="109">
        <f>IF(s!P24="","",LOOKUP(s!P24,s!$C$5:$C$104,s!$X$5:$X$104))</f>
      </c>
      <c r="F24" s="109">
        <f>IF(s!R24="","",LOOKUP(s!R24,s!$C$5:$C$104,s!$X$5:$X$104))</f>
      </c>
      <c r="G24" s="109">
        <f>IF(s!T24="","",LOOKUP(s!T24,s!$C$5:$C$104,s!$X$5:$X$104))</f>
      </c>
      <c r="H24" s="109">
        <f>IF(s!V24="","",LOOKUP(s!V24,s!$C$5:$C$104,s!$X$5:$X$104))</f>
      </c>
      <c r="J24" s="110">
        <f>IF(s!H24="","",LOOKUP(s!H24,s!$C$5:$C$104,s!$Y$5:$Y$104))</f>
      </c>
      <c r="K24" s="110">
        <f>IF(s!J24="","",LOOKUP(s!J24,s!$C$5:$C$104,s!$Y$5:$Y$104))</f>
      </c>
      <c r="L24" s="110">
        <f>IF(s!L24="","",LOOKUP(s!L24,s!$C$5:$C$104,s!$Y$5:$Y$104))</f>
      </c>
      <c r="M24" s="110">
        <f>IF(s!N24="","",LOOKUP(s!N24,s!$C$5:$C$104,s!$Y$5:$Y$104))</f>
      </c>
      <c r="N24" s="110">
        <f>IF(s!P24="","",LOOKUP(s!P24,s!$C$5:$C$104,s!$Y$5:$Y$104))</f>
      </c>
      <c r="O24" s="110">
        <f>IF(s!R24="","",LOOKUP(s!R24,s!$C$5:$C$104,s!$Y$5:$Y$104))</f>
      </c>
      <c r="P24" s="110">
        <f>IF(s!T24="","",LOOKUP(s!T24,s!$C$5:$C$104,s!$Y$5:$Y$104))</f>
      </c>
      <c r="Q24" s="110">
        <f>IF(s!V24="","",LOOKUP(s!V24,s!$C$5:$C$104,s!$Y$5:$Y$104))</f>
      </c>
      <c r="AC24" s="111">
        <f>IF(o!A24=o!A25,IF(o!I24=o!D25,o!J24,""),"")</f>
      </c>
      <c r="AD24" s="111">
        <f>IF(o!A24=o!A25,IF(o!K24=o!D25,o!L24,""),"")</f>
      </c>
      <c r="AE24" s="111">
        <f>IF(o!A24=o!A25,IF(o!M24=o!D25,o!N24,""),"")</f>
      </c>
      <c r="AF24" s="111">
        <f>IF(o!A24=o!A25,IF(o!O24=o!D25,o!P24,""),"")</f>
      </c>
      <c r="AG24" s="111">
        <f>IF(o!A24=o!A25,IF(o!Q24=o!D25,o!R24,""),"")</f>
      </c>
      <c r="AH24" s="111">
        <f>IF(o!A24=o!A25,IF(o!S24=o!D25,o!T24,""),"")</f>
      </c>
      <c r="AI24" s="111">
        <f>IF(o!A24=o!A25,IF(o!U24=o!D25,o!V24,""),"")</f>
      </c>
      <c r="AJ24" s="111">
        <f>IF(o!A24=o!A25,IF(o!W24=o!D25,o!X24,""),"")</f>
      </c>
      <c r="AL24" s="111">
        <f>IF(o!A24=o!A23,IF(o!I24=o!D23,o!J24,""),"")</f>
      </c>
      <c r="AM24" s="111">
        <f>IF(o!A24=o!A23,IF(o!K24=o!D23,o!L24,""),"")</f>
      </c>
      <c r="AN24" s="111">
        <f>IF(o!A24=o!A23,IF(o!M24=o!D23,o!N24,""),"")</f>
      </c>
      <c r="AO24" s="111">
        <f>IF(o!A24=o!A23,IF(o!O24=o!D23,o!P24,""),"")</f>
      </c>
      <c r="AP24" s="111">
        <f>IF(o!A24=o!A23,IF(o!Q24=o!D23,o!R24,""),"")</f>
      </c>
      <c r="AQ24" s="111">
        <f>IF(o!A24=o!A23,IF(o!S24=o!D23,o!T24,""),"")</f>
      </c>
      <c r="AR24" s="111">
        <f>IF(o!A24=o!A23,IF(o!U24=o!D23,o!V24,""),"")</f>
      </c>
      <c r="AS24" s="111">
        <f>IF(o!A24=o!A23,IF(o!W24=o!D23,o!X24,""),"")</f>
      </c>
    </row>
    <row r="25" spans="1:45" ht="13.5">
      <c r="A25" s="109">
        <f>IF(s!H25="","",LOOKUP(s!H25,s!$C$5:$C$104,s!$X$5:$X$104))</f>
      </c>
      <c r="B25" s="109">
        <f>IF(s!J25="","",LOOKUP(s!J25,s!$C$5:$C$104,s!$X$5:$X$104))</f>
      </c>
      <c r="C25" s="109">
        <f>IF(s!L25="","",LOOKUP(s!L25,s!$C$5:$C$104,s!$X$5:$X$104))</f>
      </c>
      <c r="D25" s="109">
        <f>IF(s!N25="","",LOOKUP(s!N25,s!$C$5:$C$104,s!$X$5:$X$104))</f>
      </c>
      <c r="E25" s="109">
        <f>IF(s!P25="","",LOOKUP(s!P25,s!$C$5:$C$104,s!$X$5:$X$104))</f>
      </c>
      <c r="F25" s="109">
        <f>IF(s!R25="","",LOOKUP(s!R25,s!$C$5:$C$104,s!$X$5:$X$104))</f>
      </c>
      <c r="G25" s="109">
        <f>IF(s!T25="","",LOOKUP(s!T25,s!$C$5:$C$104,s!$X$5:$X$104))</f>
      </c>
      <c r="H25" s="109">
        <f>IF(s!V25="","",LOOKUP(s!V25,s!$C$5:$C$104,s!$X$5:$X$104))</f>
      </c>
      <c r="J25" s="110">
        <f>IF(s!H25="","",LOOKUP(s!H25,s!$C$5:$C$104,s!$Y$5:$Y$104))</f>
      </c>
      <c r="K25" s="110">
        <f>IF(s!J25="","",LOOKUP(s!J25,s!$C$5:$C$104,s!$Y$5:$Y$104))</f>
      </c>
      <c r="L25" s="110">
        <f>IF(s!L25="","",LOOKUP(s!L25,s!$C$5:$C$104,s!$Y$5:$Y$104))</f>
      </c>
      <c r="M25" s="110">
        <f>IF(s!N25="","",LOOKUP(s!N25,s!$C$5:$C$104,s!$Y$5:$Y$104))</f>
      </c>
      <c r="N25" s="110">
        <f>IF(s!P25="","",LOOKUP(s!P25,s!$C$5:$C$104,s!$Y$5:$Y$104))</f>
      </c>
      <c r="O25" s="110">
        <f>IF(s!R25="","",LOOKUP(s!R25,s!$C$5:$C$104,s!$Y$5:$Y$104))</f>
      </c>
      <c r="P25" s="110">
        <f>IF(s!T25="","",LOOKUP(s!T25,s!$C$5:$C$104,s!$Y$5:$Y$104))</f>
      </c>
      <c r="Q25" s="110">
        <f>IF(s!V25="","",LOOKUP(s!V25,s!$C$5:$C$104,s!$Y$5:$Y$104))</f>
      </c>
      <c r="AC25" s="111">
        <f>IF(o!A25=o!A26,IF(o!I25=o!D26,o!J25,""),"")</f>
      </c>
      <c r="AD25" s="111">
        <f>IF(o!A25=o!A26,IF(o!K25=o!D26,o!L25,""),"")</f>
      </c>
      <c r="AE25" s="111">
        <f>IF(o!A25=o!A26,IF(o!M25=o!D26,o!N25,""),"")</f>
      </c>
      <c r="AF25" s="111">
        <f>IF(o!A25=o!A26,IF(o!O25=o!D26,o!P25,""),"")</f>
      </c>
      <c r="AG25" s="111">
        <f>IF(o!A25=o!A26,IF(o!Q25=o!D26,o!R25,""),"")</f>
      </c>
      <c r="AH25" s="111">
        <f>IF(o!A25=o!A26,IF(o!S25=o!D26,o!T25,""),"")</f>
      </c>
      <c r="AI25" s="111">
        <f>IF(o!A25=o!A26,IF(o!U25=o!D26,o!V25,""),"")</f>
      </c>
      <c r="AJ25" s="111">
        <f>IF(o!A25=o!A26,IF(o!W25=o!D26,o!X25,""),"")</f>
      </c>
      <c r="AL25" s="111">
        <f>IF(o!A25=o!A24,IF(o!I25=o!D24,o!J25,""),"")</f>
      </c>
      <c r="AM25" s="111">
        <f>IF(o!A25=o!A24,IF(o!K25=o!D24,o!L25,""),"")</f>
      </c>
      <c r="AN25" s="111">
        <f>IF(o!A25=o!A24,IF(o!M25=o!D24,o!N25,""),"")</f>
      </c>
      <c r="AO25" s="111">
        <f>IF(o!A25=o!A24,IF(o!O25=o!D24,o!P25,""),"")</f>
      </c>
      <c r="AP25" s="111">
        <f>IF(o!A25=o!A24,IF(o!Q25=o!D24,o!R25,""),"")</f>
      </c>
      <c r="AQ25" s="111">
        <f>IF(o!A25=o!A24,IF(o!S25=o!D24,o!T25,""),"")</f>
      </c>
      <c r="AR25" s="111">
        <f>IF(o!A25=o!A24,IF(o!U25=o!D24,o!V25,""),"")</f>
      </c>
      <c r="AS25" s="111">
        <f>IF(o!A25=o!A24,IF(o!W25=o!D24,o!X25,""),"")</f>
      </c>
    </row>
    <row r="26" spans="1:45" ht="13.5">
      <c r="A26" s="109">
        <f>IF(s!H26="","",LOOKUP(s!H26,s!$C$5:$C$104,s!$X$5:$X$104))</f>
      </c>
      <c r="B26" s="109">
        <f>IF(s!J26="","",LOOKUP(s!J26,s!$C$5:$C$104,s!$X$5:$X$104))</f>
      </c>
      <c r="C26" s="109">
        <f>IF(s!L26="","",LOOKUP(s!L26,s!$C$5:$C$104,s!$X$5:$X$104))</f>
      </c>
      <c r="D26" s="109">
        <f>IF(s!N26="","",LOOKUP(s!N26,s!$C$5:$C$104,s!$X$5:$X$104))</f>
      </c>
      <c r="E26" s="109">
        <f>IF(s!P26="","",LOOKUP(s!P26,s!$C$5:$C$104,s!$X$5:$X$104))</f>
      </c>
      <c r="F26" s="109">
        <f>IF(s!R26="","",LOOKUP(s!R26,s!$C$5:$C$104,s!$X$5:$X$104))</f>
      </c>
      <c r="G26" s="109">
        <f>IF(s!T26="","",LOOKUP(s!T26,s!$C$5:$C$104,s!$X$5:$X$104))</f>
      </c>
      <c r="H26" s="109">
        <f>IF(s!V26="","",LOOKUP(s!V26,s!$C$5:$C$104,s!$X$5:$X$104))</f>
      </c>
      <c r="J26" s="110">
        <f>IF(s!H26="","",LOOKUP(s!H26,s!$C$5:$C$104,s!$Y$5:$Y$104))</f>
      </c>
      <c r="K26" s="110">
        <f>IF(s!J26="","",LOOKUP(s!J26,s!$C$5:$C$104,s!$Y$5:$Y$104))</f>
      </c>
      <c r="L26" s="110">
        <f>IF(s!L26="","",LOOKUP(s!L26,s!$C$5:$C$104,s!$Y$5:$Y$104))</f>
      </c>
      <c r="M26" s="110">
        <f>IF(s!N26="","",LOOKUP(s!N26,s!$C$5:$C$104,s!$Y$5:$Y$104))</f>
      </c>
      <c r="N26" s="110">
        <f>IF(s!P26="","",LOOKUP(s!P26,s!$C$5:$C$104,s!$Y$5:$Y$104))</f>
      </c>
      <c r="O26" s="110">
        <f>IF(s!R26="","",LOOKUP(s!R26,s!$C$5:$C$104,s!$Y$5:$Y$104))</f>
      </c>
      <c r="P26" s="110">
        <f>IF(s!T26="","",LOOKUP(s!T26,s!$C$5:$C$104,s!$Y$5:$Y$104))</f>
      </c>
      <c r="Q26" s="110">
        <f>IF(s!V26="","",LOOKUP(s!V26,s!$C$5:$C$104,s!$Y$5:$Y$104))</f>
      </c>
      <c r="AC26" s="111">
        <f>IF(o!A26=o!A27,IF(o!I26=o!D27,o!J26,""),"")</f>
      </c>
      <c r="AD26" s="111">
        <f>IF(o!A26=o!A27,IF(o!K26=o!D27,o!L26,""),"")</f>
      </c>
      <c r="AE26" s="111">
        <f>IF(o!A26=o!A27,IF(o!M26=o!D27,o!N26,""),"")</f>
      </c>
      <c r="AF26" s="111">
        <f>IF(o!A26=o!A27,IF(o!O26=o!D27,o!P26,""),"")</f>
      </c>
      <c r="AG26" s="111">
        <f>IF(o!A26=o!A27,IF(o!Q26=o!D27,o!R26,""),"")</f>
      </c>
      <c r="AH26" s="111">
        <f>IF(o!A26=o!A27,IF(o!S26=o!D27,o!T26,""),"")</f>
      </c>
      <c r="AI26" s="111">
        <f>IF(o!A26=o!A27,IF(o!U26=o!D27,o!V26,""),"")</f>
      </c>
      <c r="AJ26" s="111">
        <f>IF(o!A26=o!A27,IF(o!W26=o!D27,o!X26,""),"")</f>
      </c>
      <c r="AL26" s="111">
        <f>IF(o!A26=o!A25,IF(o!I26=o!D25,o!J26,""),"")</f>
      </c>
      <c r="AM26" s="111">
        <f>IF(o!A26=o!A25,IF(o!K26=o!D25,o!L26,""),"")</f>
      </c>
      <c r="AN26" s="111">
        <f>IF(o!A26=o!A25,IF(o!M26=o!D25,o!N26,""),"")</f>
      </c>
      <c r="AO26" s="111">
        <f>IF(o!A26=o!A25,IF(o!O26=o!D25,o!P26,""),"")</f>
      </c>
      <c r="AP26" s="111">
        <f>IF(o!A26=o!A25,IF(o!Q26=o!D25,o!R26,""),"")</f>
      </c>
      <c r="AQ26" s="111">
        <f>IF(o!A26=o!A25,IF(o!S26=o!D25,o!T26,""),"")</f>
      </c>
      <c r="AR26" s="111">
        <f>IF(o!A26=o!A25,IF(o!U26=o!D25,o!V26,""),"")</f>
      </c>
      <c r="AS26" s="111">
        <f>IF(o!A26=o!A25,IF(o!W26=o!D25,o!X26,""),"")</f>
      </c>
    </row>
    <row r="27" spans="1:45" ht="13.5">
      <c r="A27" s="109">
        <f>IF(s!H27="","",LOOKUP(s!H27,s!$C$5:$C$104,s!$X$5:$X$104))</f>
      </c>
      <c r="B27" s="109">
        <f>IF(s!J27="","",LOOKUP(s!J27,s!$C$5:$C$104,s!$X$5:$X$104))</f>
      </c>
      <c r="C27" s="109">
        <f>IF(s!L27="","",LOOKUP(s!L27,s!$C$5:$C$104,s!$X$5:$X$104))</f>
      </c>
      <c r="D27" s="109">
        <f>IF(s!N27="","",LOOKUP(s!N27,s!$C$5:$C$104,s!$X$5:$X$104))</f>
      </c>
      <c r="E27" s="109">
        <f>IF(s!P27="","",LOOKUP(s!P27,s!$C$5:$C$104,s!$X$5:$X$104))</f>
      </c>
      <c r="F27" s="109">
        <f>IF(s!R27="","",LOOKUP(s!R27,s!$C$5:$C$104,s!$X$5:$X$104))</f>
      </c>
      <c r="G27" s="109">
        <f>IF(s!T27="","",LOOKUP(s!T27,s!$C$5:$C$104,s!$X$5:$X$104))</f>
      </c>
      <c r="H27" s="109">
        <f>IF(s!V27="","",LOOKUP(s!V27,s!$C$5:$C$104,s!$X$5:$X$104))</f>
      </c>
      <c r="J27" s="110">
        <f>IF(s!H27="","",LOOKUP(s!H27,s!$C$5:$C$104,s!$Y$5:$Y$104))</f>
      </c>
      <c r="K27" s="110">
        <f>IF(s!J27="","",LOOKUP(s!J27,s!$C$5:$C$104,s!$Y$5:$Y$104))</f>
      </c>
      <c r="L27" s="110">
        <f>IF(s!L27="","",LOOKUP(s!L27,s!$C$5:$C$104,s!$Y$5:$Y$104))</f>
      </c>
      <c r="M27" s="110">
        <f>IF(s!N27="","",LOOKUP(s!N27,s!$C$5:$C$104,s!$Y$5:$Y$104))</f>
      </c>
      <c r="N27" s="110">
        <f>IF(s!P27="","",LOOKUP(s!P27,s!$C$5:$C$104,s!$Y$5:$Y$104))</f>
      </c>
      <c r="O27" s="110">
        <f>IF(s!R27="","",LOOKUP(s!R27,s!$C$5:$C$104,s!$Y$5:$Y$104))</f>
      </c>
      <c r="P27" s="110">
        <f>IF(s!T27="","",LOOKUP(s!T27,s!$C$5:$C$104,s!$Y$5:$Y$104))</f>
      </c>
      <c r="Q27" s="110">
        <f>IF(s!V27="","",LOOKUP(s!V27,s!$C$5:$C$104,s!$Y$5:$Y$104))</f>
      </c>
      <c r="AC27" s="111">
        <f>IF(o!A27=o!A28,IF(o!I27=o!D28,o!J27,""),"")</f>
      </c>
      <c r="AD27" s="111">
        <f>IF(o!A27=o!A28,IF(o!K27=o!D28,o!L27,""),"")</f>
      </c>
      <c r="AE27" s="111">
        <f>IF(o!A27=o!A28,IF(o!M27=o!D28,o!N27,""),"")</f>
      </c>
      <c r="AF27" s="111">
        <f>IF(o!A27=o!A28,IF(o!O27=o!D28,o!P27,""),"")</f>
      </c>
      <c r="AG27" s="111">
        <f>IF(o!A27=o!A28,IF(o!Q27=o!D28,o!R27,""),"")</f>
      </c>
      <c r="AH27" s="111">
        <f>IF(o!A27=o!A28,IF(o!S27=o!D28,o!T27,""),"")</f>
      </c>
      <c r="AI27" s="111">
        <f>IF(o!A27=o!A28,IF(o!U27=o!D28,o!V27,""),"")</f>
      </c>
      <c r="AJ27" s="111">
        <f>IF(o!A27=o!A28,IF(o!W27=o!D28,o!X27,""),"")</f>
      </c>
      <c r="AL27" s="111">
        <f>IF(o!A27=o!A26,IF(o!I27=o!D26,o!J27,""),"")</f>
      </c>
      <c r="AM27" s="111">
        <f>IF(o!A27=o!A26,IF(o!K27=o!D26,o!L27,""),"")</f>
      </c>
      <c r="AN27" s="111">
        <f>IF(o!A27=o!A26,IF(o!M27=o!D26,o!N27,""),"")</f>
      </c>
      <c r="AO27" s="111">
        <f>IF(o!A27=o!A26,IF(o!O27=o!D26,o!P27,""),"")</f>
      </c>
      <c r="AP27" s="111">
        <f>IF(o!A27=o!A26,IF(o!Q27=o!D26,o!R27,""),"")</f>
      </c>
      <c r="AQ27" s="111">
        <f>IF(o!A27=o!A26,IF(o!S27=o!D26,o!T27,""),"")</f>
      </c>
      <c r="AR27" s="111">
        <f>IF(o!A27=o!A26,IF(o!U27=o!D26,o!V27,""),"")</f>
      </c>
      <c r="AS27" s="111">
        <f>IF(o!A27=o!A26,IF(o!W27=o!D26,o!X27,""),"")</f>
      </c>
    </row>
    <row r="28" spans="1:45" ht="13.5">
      <c r="A28" s="109">
        <f>IF(s!H28="","",LOOKUP(s!H28,s!$C$5:$C$104,s!$X$5:$X$104))</f>
      </c>
      <c r="B28" s="109">
        <f>IF(s!J28="","",LOOKUP(s!J28,s!$C$5:$C$104,s!$X$5:$X$104))</f>
      </c>
      <c r="C28" s="109">
        <f>IF(s!L28="","",LOOKUP(s!L28,s!$C$5:$C$104,s!$X$5:$X$104))</f>
      </c>
      <c r="D28" s="109">
        <f>IF(s!N28="","",LOOKUP(s!N28,s!$C$5:$C$104,s!$X$5:$X$104))</f>
      </c>
      <c r="E28" s="109">
        <f>IF(s!P28="","",LOOKUP(s!P28,s!$C$5:$C$104,s!$X$5:$X$104))</f>
      </c>
      <c r="F28" s="109">
        <f>IF(s!R28="","",LOOKUP(s!R28,s!$C$5:$C$104,s!$X$5:$X$104))</f>
      </c>
      <c r="G28" s="109">
        <f>IF(s!T28="","",LOOKUP(s!T28,s!$C$5:$C$104,s!$X$5:$X$104))</f>
      </c>
      <c r="H28" s="109">
        <f>IF(s!V28="","",LOOKUP(s!V28,s!$C$5:$C$104,s!$X$5:$X$104))</f>
      </c>
      <c r="J28" s="110">
        <f>IF(s!H28="","",LOOKUP(s!H28,s!$C$5:$C$104,s!$Y$5:$Y$104))</f>
      </c>
      <c r="K28" s="110">
        <f>IF(s!J28="","",LOOKUP(s!J28,s!$C$5:$C$104,s!$Y$5:$Y$104))</f>
      </c>
      <c r="L28" s="110">
        <f>IF(s!L28="","",LOOKUP(s!L28,s!$C$5:$C$104,s!$Y$5:$Y$104))</f>
      </c>
      <c r="M28" s="110">
        <f>IF(s!N28="","",LOOKUP(s!N28,s!$C$5:$C$104,s!$Y$5:$Y$104))</f>
      </c>
      <c r="N28" s="110">
        <f>IF(s!P28="","",LOOKUP(s!P28,s!$C$5:$C$104,s!$Y$5:$Y$104))</f>
      </c>
      <c r="O28" s="110">
        <f>IF(s!R28="","",LOOKUP(s!R28,s!$C$5:$C$104,s!$Y$5:$Y$104))</f>
      </c>
      <c r="P28" s="110">
        <f>IF(s!T28="","",LOOKUP(s!T28,s!$C$5:$C$104,s!$Y$5:$Y$104))</f>
      </c>
      <c r="Q28" s="110">
        <f>IF(s!V28="","",LOOKUP(s!V28,s!$C$5:$C$104,s!$Y$5:$Y$104))</f>
      </c>
      <c r="AC28" s="111">
        <f>IF(o!A28=o!A29,IF(o!I28=o!D29,o!J28,""),"")</f>
      </c>
      <c r="AD28" s="111">
        <f>IF(o!A28=o!A29,IF(o!K28=o!D29,o!L28,""),"")</f>
      </c>
      <c r="AE28" s="111">
        <f>IF(o!A28=o!A29,IF(o!M28=o!D29,o!N28,""),"")</f>
      </c>
      <c r="AF28" s="111">
        <f>IF(o!A28=o!A29,IF(o!O28=o!D29,o!P28,""),"")</f>
      </c>
      <c r="AG28" s="111">
        <f>IF(o!A28=o!A29,IF(o!Q28=o!D29,o!R28,""),"")</f>
      </c>
      <c r="AH28" s="111">
        <f>IF(o!A28=o!A29,IF(o!S28=o!D29,o!T28,""),"")</f>
      </c>
      <c r="AI28" s="111">
        <f>IF(o!A28=o!A29,IF(o!U28=o!D29,o!V28,""),"")</f>
      </c>
      <c r="AJ28" s="111">
        <f>IF(o!A28=o!A29,IF(o!W28=o!D29,o!X28,""),"")</f>
      </c>
      <c r="AL28" s="111">
        <f>IF(o!A28=o!A27,IF(o!I28=o!D27,o!J28,""),"")</f>
      </c>
      <c r="AM28" s="111">
        <f>IF(o!A28=o!A27,IF(o!K28=o!D27,o!L28,""),"")</f>
      </c>
      <c r="AN28" s="111">
        <f>IF(o!A28=o!A27,IF(o!M28=o!D27,o!N28,""),"")</f>
      </c>
      <c r="AO28" s="111">
        <f>IF(o!A28=o!A27,IF(o!O28=o!D27,o!P28,""),"")</f>
      </c>
      <c r="AP28" s="111">
        <f>IF(o!A28=o!A27,IF(o!Q28=o!D27,o!R28,""),"")</f>
      </c>
      <c r="AQ28" s="111">
        <f>IF(o!A28=o!A27,IF(o!S28=o!D27,o!T28,""),"")</f>
      </c>
      <c r="AR28" s="111">
        <f>IF(o!A28=o!A27,IF(o!U28=o!D27,o!V28,""),"")</f>
      </c>
      <c r="AS28" s="111">
        <f>IF(o!A28=o!A27,IF(o!W28=o!D27,o!X28,""),"")</f>
      </c>
    </row>
    <row r="29" spans="1:45" ht="13.5">
      <c r="A29" s="109">
        <f>IF(s!H29="","",LOOKUP(s!H29,s!$C$5:$C$104,s!$X$5:$X$104))</f>
      </c>
      <c r="B29" s="109">
        <f>IF(s!J29="","",LOOKUP(s!J29,s!$C$5:$C$104,s!$X$5:$X$104))</f>
      </c>
      <c r="C29" s="109">
        <f>IF(s!L29="","",LOOKUP(s!L29,s!$C$5:$C$104,s!$X$5:$X$104))</f>
      </c>
      <c r="D29" s="109">
        <f>IF(s!N29="","",LOOKUP(s!N29,s!$C$5:$C$104,s!$X$5:$X$104))</f>
      </c>
      <c r="E29" s="109">
        <f>IF(s!P29="","",LOOKUP(s!P29,s!$C$5:$C$104,s!$X$5:$X$104))</f>
      </c>
      <c r="F29" s="109">
        <f>IF(s!R29="","",LOOKUP(s!R29,s!$C$5:$C$104,s!$X$5:$X$104))</f>
      </c>
      <c r="G29" s="109">
        <f>IF(s!T29="","",LOOKUP(s!T29,s!$C$5:$C$104,s!$X$5:$X$104))</f>
      </c>
      <c r="H29" s="109">
        <f>IF(s!V29="","",LOOKUP(s!V29,s!$C$5:$C$104,s!$X$5:$X$104))</f>
      </c>
      <c r="J29" s="110">
        <f>IF(s!H29="","",LOOKUP(s!H29,s!$C$5:$C$104,s!$Y$5:$Y$104))</f>
      </c>
      <c r="K29" s="110">
        <f>IF(s!J29="","",LOOKUP(s!J29,s!$C$5:$C$104,s!$Y$5:$Y$104))</f>
      </c>
      <c r="L29" s="110">
        <f>IF(s!L29="","",LOOKUP(s!L29,s!$C$5:$C$104,s!$Y$5:$Y$104))</f>
      </c>
      <c r="M29" s="110">
        <f>IF(s!N29="","",LOOKUP(s!N29,s!$C$5:$C$104,s!$Y$5:$Y$104))</f>
      </c>
      <c r="N29" s="110">
        <f>IF(s!P29="","",LOOKUP(s!P29,s!$C$5:$C$104,s!$Y$5:$Y$104))</f>
      </c>
      <c r="O29" s="110">
        <f>IF(s!R29="","",LOOKUP(s!R29,s!$C$5:$C$104,s!$Y$5:$Y$104))</f>
      </c>
      <c r="P29" s="110">
        <f>IF(s!T29="","",LOOKUP(s!T29,s!$C$5:$C$104,s!$Y$5:$Y$104))</f>
      </c>
      <c r="Q29" s="110">
        <f>IF(s!V29="","",LOOKUP(s!V29,s!$C$5:$C$104,s!$Y$5:$Y$104))</f>
      </c>
      <c r="AC29" s="111">
        <f>IF(o!A29=o!A30,IF(o!I29=o!D30,o!J29,""),"")</f>
      </c>
      <c r="AD29" s="111">
        <f>IF(o!A29=o!A30,IF(o!K29=o!D30,o!L29,""),"")</f>
      </c>
      <c r="AE29" s="111">
        <f>IF(o!A29=o!A30,IF(o!M29=o!D30,o!N29,""),"")</f>
      </c>
      <c r="AF29" s="111">
        <f>IF(o!A29=o!A30,IF(o!O29=o!D30,o!P29,""),"")</f>
      </c>
      <c r="AG29" s="111">
        <f>IF(o!A29=o!A30,IF(o!Q29=o!D30,o!R29,""),"")</f>
      </c>
      <c r="AH29" s="111">
        <f>IF(o!A29=o!A30,IF(o!S29=o!D30,o!T29,""),"")</f>
      </c>
      <c r="AI29" s="111">
        <f>IF(o!A29=o!A30,IF(o!U29=o!D30,o!V29,""),"")</f>
      </c>
      <c r="AJ29" s="111">
        <f>IF(o!A29=o!A30,IF(o!W29=o!D30,o!X29,""),"")</f>
      </c>
      <c r="AL29" s="111">
        <f>IF(o!A29=o!A28,IF(o!I29=o!D28,o!J29,""),"")</f>
      </c>
      <c r="AM29" s="111">
        <f>IF(o!A29=o!A28,IF(o!K29=o!D28,o!L29,""),"")</f>
      </c>
      <c r="AN29" s="111">
        <f>IF(o!A29=o!A28,IF(o!M29=o!D28,o!N29,""),"")</f>
      </c>
      <c r="AO29" s="111">
        <f>IF(o!A29=o!A28,IF(o!O29=o!D28,o!P29,""),"")</f>
      </c>
      <c r="AP29" s="111">
        <f>IF(o!A29=o!A28,IF(o!Q29=o!D28,o!R29,""),"")</f>
      </c>
      <c r="AQ29" s="111">
        <f>IF(o!A29=o!A28,IF(o!S29=o!D28,o!T29,""),"")</f>
      </c>
      <c r="AR29" s="111">
        <f>IF(o!A29=o!A28,IF(o!U29=o!D28,o!V29,""),"")</f>
      </c>
      <c r="AS29" s="111">
        <f>IF(o!A29=o!A28,IF(o!W29=o!D28,o!X29,""),"")</f>
      </c>
    </row>
    <row r="30" spans="1:45" ht="13.5">
      <c r="A30" s="109">
        <f>IF(s!H30="","",LOOKUP(s!H30,s!$C$5:$C$104,s!$X$5:$X$104))</f>
      </c>
      <c r="B30" s="109">
        <f>IF(s!J30="","",LOOKUP(s!J30,s!$C$5:$C$104,s!$X$5:$X$104))</f>
      </c>
      <c r="C30" s="109">
        <f>IF(s!L30="","",LOOKUP(s!L30,s!$C$5:$C$104,s!$X$5:$X$104))</f>
      </c>
      <c r="D30" s="109">
        <f>IF(s!N30="","",LOOKUP(s!N30,s!$C$5:$C$104,s!$X$5:$X$104))</f>
      </c>
      <c r="E30" s="109">
        <f>IF(s!P30="","",LOOKUP(s!P30,s!$C$5:$C$104,s!$X$5:$X$104))</f>
      </c>
      <c r="F30" s="109">
        <f>IF(s!R30="","",LOOKUP(s!R30,s!$C$5:$C$104,s!$X$5:$X$104))</f>
      </c>
      <c r="G30" s="109">
        <f>IF(s!T30="","",LOOKUP(s!T30,s!$C$5:$C$104,s!$X$5:$X$104))</f>
      </c>
      <c r="H30" s="109">
        <f>IF(s!V30="","",LOOKUP(s!V30,s!$C$5:$C$104,s!$X$5:$X$104))</f>
      </c>
      <c r="J30" s="110">
        <f>IF(s!H30="","",LOOKUP(s!H30,s!$C$5:$C$104,s!$Y$5:$Y$104))</f>
      </c>
      <c r="K30" s="110">
        <f>IF(s!J30="","",LOOKUP(s!J30,s!$C$5:$C$104,s!$Y$5:$Y$104))</f>
      </c>
      <c r="L30" s="110">
        <f>IF(s!L30="","",LOOKUP(s!L30,s!$C$5:$C$104,s!$Y$5:$Y$104))</f>
      </c>
      <c r="M30" s="110">
        <f>IF(s!N30="","",LOOKUP(s!N30,s!$C$5:$C$104,s!$Y$5:$Y$104))</f>
      </c>
      <c r="N30" s="110">
        <f>IF(s!P30="","",LOOKUP(s!P30,s!$C$5:$C$104,s!$Y$5:$Y$104))</f>
      </c>
      <c r="O30" s="110">
        <f>IF(s!R30="","",LOOKUP(s!R30,s!$C$5:$C$104,s!$Y$5:$Y$104))</f>
      </c>
      <c r="P30" s="110">
        <f>IF(s!T30="","",LOOKUP(s!T30,s!$C$5:$C$104,s!$Y$5:$Y$104))</f>
      </c>
      <c r="Q30" s="110">
        <f>IF(s!V30="","",LOOKUP(s!V30,s!$C$5:$C$104,s!$Y$5:$Y$104))</f>
      </c>
      <c r="AC30" s="111">
        <f>IF(o!A30=o!A31,IF(o!I30=o!D31,o!J30,""),"")</f>
      </c>
      <c r="AD30" s="111">
        <f>IF(o!A30=o!A31,IF(o!K30=o!D31,o!L30,""),"")</f>
      </c>
      <c r="AE30" s="111">
        <f>IF(o!A30=o!A31,IF(o!M30=o!D31,o!N30,""),"")</f>
      </c>
      <c r="AF30" s="111">
        <f>IF(o!A30=o!A31,IF(o!O30=o!D31,o!P30,""),"")</f>
      </c>
      <c r="AG30" s="111">
        <f>IF(o!A30=o!A31,IF(o!Q30=o!D31,o!R30,""),"")</f>
      </c>
      <c r="AH30" s="111">
        <f>IF(o!A30=o!A31,IF(o!S30=o!D31,o!T30,""),"")</f>
      </c>
      <c r="AI30" s="111">
        <f>IF(o!A30=o!A31,IF(o!U30=o!D31,o!V30,""),"")</f>
      </c>
      <c r="AJ30" s="111">
        <f>IF(o!A30=o!A31,IF(o!W30=o!D31,o!X30,""),"")</f>
      </c>
      <c r="AL30" s="111">
        <f>IF(o!A30=o!A29,IF(o!I30=o!D29,o!J30,""),"")</f>
      </c>
      <c r="AM30" s="111">
        <f>IF(o!A30=o!A29,IF(o!K30=o!D29,o!L30,""),"")</f>
      </c>
      <c r="AN30" s="111">
        <f>IF(o!A30=o!A29,IF(o!M30=o!D29,o!N30,""),"")</f>
      </c>
      <c r="AO30" s="111">
        <f>IF(o!A30=o!A29,IF(o!O30=o!D29,o!P30,""),"")</f>
      </c>
      <c r="AP30" s="111">
        <f>IF(o!A30=o!A29,IF(o!Q30=o!D29,o!R30,""),"")</f>
      </c>
      <c r="AQ30" s="111">
        <f>IF(o!A30=o!A29,IF(o!S30=o!D29,o!T30,""),"")</f>
      </c>
      <c r="AR30" s="111">
        <f>IF(o!A30=o!A29,IF(o!U30=o!D29,o!V30,""),"")</f>
      </c>
      <c r="AS30" s="111">
        <f>IF(o!A30=o!A29,IF(o!W30=o!D29,o!X30,""),"")</f>
      </c>
    </row>
    <row r="31" spans="1:45" ht="13.5">
      <c r="A31" s="109">
        <f>IF(s!H31="","",LOOKUP(s!H31,s!$C$5:$C$104,s!$X$5:$X$104))</f>
      </c>
      <c r="B31" s="109">
        <f>IF(s!J31="","",LOOKUP(s!J31,s!$C$5:$C$104,s!$X$5:$X$104))</f>
      </c>
      <c r="C31" s="109">
        <f>IF(s!L31="","",LOOKUP(s!L31,s!$C$5:$C$104,s!$X$5:$X$104))</f>
      </c>
      <c r="D31" s="109">
        <f>IF(s!N31="","",LOOKUP(s!N31,s!$C$5:$C$104,s!$X$5:$X$104))</f>
      </c>
      <c r="E31" s="109">
        <f>IF(s!P31="","",LOOKUP(s!P31,s!$C$5:$C$104,s!$X$5:$X$104))</f>
      </c>
      <c r="F31" s="109">
        <f>IF(s!R31="","",LOOKUP(s!R31,s!$C$5:$C$104,s!$X$5:$X$104))</f>
      </c>
      <c r="G31" s="109">
        <f>IF(s!T31="","",LOOKUP(s!T31,s!$C$5:$C$104,s!$X$5:$X$104))</f>
      </c>
      <c r="H31" s="109">
        <f>IF(s!V31="","",LOOKUP(s!V31,s!$C$5:$C$104,s!$X$5:$X$104))</f>
      </c>
      <c r="J31" s="110">
        <f>IF(s!H31="","",LOOKUP(s!H31,s!$C$5:$C$104,s!$Y$5:$Y$104))</f>
      </c>
      <c r="K31" s="110">
        <f>IF(s!J31="","",LOOKUP(s!J31,s!$C$5:$C$104,s!$Y$5:$Y$104))</f>
      </c>
      <c r="L31" s="110">
        <f>IF(s!L31="","",LOOKUP(s!L31,s!$C$5:$C$104,s!$Y$5:$Y$104))</f>
      </c>
      <c r="M31" s="110">
        <f>IF(s!N31="","",LOOKUP(s!N31,s!$C$5:$C$104,s!$Y$5:$Y$104))</f>
      </c>
      <c r="N31" s="110">
        <f>IF(s!P31="","",LOOKUP(s!P31,s!$C$5:$C$104,s!$Y$5:$Y$104))</f>
      </c>
      <c r="O31" s="110">
        <f>IF(s!R31="","",LOOKUP(s!R31,s!$C$5:$C$104,s!$Y$5:$Y$104))</f>
      </c>
      <c r="P31" s="110">
        <f>IF(s!T31="","",LOOKUP(s!T31,s!$C$5:$C$104,s!$Y$5:$Y$104))</f>
      </c>
      <c r="Q31" s="110">
        <f>IF(s!V31="","",LOOKUP(s!V31,s!$C$5:$C$104,s!$Y$5:$Y$104))</f>
      </c>
      <c r="AC31" s="111">
        <f>IF(o!A31=o!A32,IF(o!I31=o!D32,o!J31,""),"")</f>
      </c>
      <c r="AD31" s="111">
        <f>IF(o!A31=o!A32,IF(o!K31=o!D32,o!L31,""),"")</f>
      </c>
      <c r="AE31" s="111">
        <f>IF(o!A31=o!A32,IF(o!M31=o!D32,o!N31,""),"")</f>
      </c>
      <c r="AF31" s="111">
        <f>IF(o!A31=o!A32,IF(o!O31=o!D32,o!P31,""),"")</f>
      </c>
      <c r="AG31" s="111">
        <f>IF(o!A31=o!A32,IF(o!Q31=o!D32,o!R31,""),"")</f>
      </c>
      <c r="AH31" s="111">
        <f>IF(o!A31=o!A32,IF(o!S31=o!D32,o!T31,""),"")</f>
      </c>
      <c r="AI31" s="111">
        <f>IF(o!A31=o!A32,IF(o!U31=o!D32,o!V31,""),"")</f>
      </c>
      <c r="AJ31" s="111">
        <f>IF(o!A31=o!A32,IF(o!W31=o!D32,o!X31,""),"")</f>
      </c>
      <c r="AL31" s="111">
        <f>IF(o!A31=o!A30,IF(o!I31=o!D30,o!J31,""),"")</f>
      </c>
      <c r="AM31" s="111">
        <f>IF(o!A31=o!A30,IF(o!K31=o!D30,o!L31,""),"")</f>
      </c>
      <c r="AN31" s="111">
        <f>IF(o!A31=o!A30,IF(o!M31=o!D30,o!N31,""),"")</f>
      </c>
      <c r="AO31" s="111">
        <f>IF(o!A31=o!A30,IF(o!O31=o!D30,o!P31,""),"")</f>
      </c>
      <c r="AP31" s="111">
        <f>IF(o!A31=o!A30,IF(o!Q31=o!D30,o!R31,""),"")</f>
      </c>
      <c r="AQ31" s="111">
        <f>IF(o!A31=o!A30,IF(o!S31=o!D30,o!T31,""),"")</f>
      </c>
      <c r="AR31" s="111">
        <f>IF(o!A31=o!A30,IF(o!U31=o!D30,o!V31,""),"")</f>
      </c>
      <c r="AS31" s="111">
        <f>IF(o!A31=o!A30,IF(o!W31=o!D30,o!X31,""),"")</f>
      </c>
    </row>
    <row r="32" spans="1:45" ht="13.5">
      <c r="A32" s="109">
        <f>IF(s!H32="","",LOOKUP(s!H32,s!$C$5:$C$104,s!$X$5:$X$104))</f>
      </c>
      <c r="B32" s="109">
        <f>IF(s!J32="","",LOOKUP(s!J32,s!$C$5:$C$104,s!$X$5:$X$104))</f>
      </c>
      <c r="C32" s="109">
        <f>IF(s!L32="","",LOOKUP(s!L32,s!$C$5:$C$104,s!$X$5:$X$104))</f>
      </c>
      <c r="D32" s="109">
        <f>IF(s!N32="","",LOOKUP(s!N32,s!$C$5:$C$104,s!$X$5:$X$104))</f>
      </c>
      <c r="E32" s="109">
        <f>IF(s!P32="","",LOOKUP(s!P32,s!$C$5:$C$104,s!$X$5:$X$104))</f>
      </c>
      <c r="F32" s="109">
        <f>IF(s!R32="","",LOOKUP(s!R32,s!$C$5:$C$104,s!$X$5:$X$104))</f>
      </c>
      <c r="G32" s="109">
        <f>IF(s!T32="","",LOOKUP(s!T32,s!$C$5:$C$104,s!$X$5:$X$104))</f>
      </c>
      <c r="H32" s="109">
        <f>IF(s!V32="","",LOOKUP(s!V32,s!$C$5:$C$104,s!$X$5:$X$104))</f>
      </c>
      <c r="J32" s="110">
        <f>IF(s!H32="","",LOOKUP(s!H32,s!$C$5:$C$104,s!$Y$5:$Y$104))</f>
      </c>
      <c r="K32" s="110">
        <f>IF(s!J32="","",LOOKUP(s!J32,s!$C$5:$C$104,s!$Y$5:$Y$104))</f>
      </c>
      <c r="L32" s="110">
        <f>IF(s!L32="","",LOOKUP(s!L32,s!$C$5:$C$104,s!$Y$5:$Y$104))</f>
      </c>
      <c r="M32" s="110">
        <f>IF(s!N32="","",LOOKUP(s!N32,s!$C$5:$C$104,s!$Y$5:$Y$104))</f>
      </c>
      <c r="N32" s="110">
        <f>IF(s!P32="","",LOOKUP(s!P32,s!$C$5:$C$104,s!$Y$5:$Y$104))</f>
      </c>
      <c r="O32" s="110">
        <f>IF(s!R32="","",LOOKUP(s!R32,s!$C$5:$C$104,s!$Y$5:$Y$104))</f>
      </c>
      <c r="P32" s="110">
        <f>IF(s!T32="","",LOOKUP(s!T32,s!$C$5:$C$104,s!$Y$5:$Y$104))</f>
      </c>
      <c r="Q32" s="110">
        <f>IF(s!V32="","",LOOKUP(s!V32,s!$C$5:$C$104,s!$Y$5:$Y$104))</f>
      </c>
      <c r="AC32" s="111">
        <f>IF(o!A32=o!A33,IF(o!I32=o!D33,o!J32,""),"")</f>
      </c>
      <c r="AD32" s="111">
        <f>IF(o!A32=o!A33,IF(o!K32=o!D33,o!L32,""),"")</f>
      </c>
      <c r="AE32" s="111">
        <f>IF(o!A32=o!A33,IF(o!M32=o!D33,o!N32,""),"")</f>
      </c>
      <c r="AF32" s="111">
        <f>IF(o!A32=o!A33,IF(o!O32=o!D33,o!P32,""),"")</f>
      </c>
      <c r="AG32" s="111">
        <f>IF(o!A32=o!A33,IF(o!Q32=o!D33,o!R32,""),"")</f>
      </c>
      <c r="AH32" s="111">
        <f>IF(o!A32=o!A33,IF(o!S32=o!D33,o!T32,""),"")</f>
      </c>
      <c r="AI32" s="111">
        <f>IF(o!A32=o!A33,IF(o!U32=o!D33,o!V32,""),"")</f>
      </c>
      <c r="AJ32" s="111">
        <f>IF(o!A32=o!A33,IF(o!W32=o!D33,o!X32,""),"")</f>
      </c>
      <c r="AL32" s="111">
        <f>IF(o!A32=o!A31,IF(o!I32=o!D31,o!J32,""),"")</f>
      </c>
      <c r="AM32" s="111">
        <f>IF(o!A32=o!A31,IF(o!K32=o!D31,o!L32,""),"")</f>
      </c>
      <c r="AN32" s="111">
        <f>IF(o!A32=o!A31,IF(o!M32=o!D31,o!N32,""),"")</f>
      </c>
      <c r="AO32" s="111">
        <f>IF(o!A32=o!A31,IF(o!O32=o!D31,o!P32,""),"")</f>
      </c>
      <c r="AP32" s="111">
        <f>IF(o!A32=o!A31,IF(o!Q32=o!D31,o!R32,""),"")</f>
      </c>
      <c r="AQ32" s="111">
        <f>IF(o!A32=o!A31,IF(o!S32=o!D31,o!T32,""),"")</f>
      </c>
      <c r="AR32" s="111">
        <f>IF(o!A32=o!A31,IF(o!U32=o!D31,o!V32,""),"")</f>
      </c>
      <c r="AS32" s="111">
        <f>IF(o!A32=o!A31,IF(o!W32=o!D31,o!X32,""),"")</f>
      </c>
    </row>
    <row r="33" spans="1:45" ht="13.5">
      <c r="A33" s="109">
        <f>IF(s!H33="","",LOOKUP(s!H33,s!$C$5:$C$104,s!$X$5:$X$104))</f>
      </c>
      <c r="B33" s="109">
        <f>IF(s!J33="","",LOOKUP(s!J33,s!$C$5:$C$104,s!$X$5:$X$104))</f>
      </c>
      <c r="C33" s="109">
        <f>IF(s!L33="","",LOOKUP(s!L33,s!$C$5:$C$104,s!$X$5:$X$104))</f>
      </c>
      <c r="D33" s="109">
        <f>IF(s!N33="","",LOOKUP(s!N33,s!$C$5:$C$104,s!$X$5:$X$104))</f>
      </c>
      <c r="E33" s="109">
        <f>IF(s!P33="","",LOOKUP(s!P33,s!$C$5:$C$104,s!$X$5:$X$104))</f>
      </c>
      <c r="F33" s="109">
        <f>IF(s!R33="","",LOOKUP(s!R33,s!$C$5:$C$104,s!$X$5:$X$104))</f>
      </c>
      <c r="G33" s="109">
        <f>IF(s!T33="","",LOOKUP(s!T33,s!$C$5:$C$104,s!$X$5:$X$104))</f>
      </c>
      <c r="H33" s="109">
        <f>IF(s!V33="","",LOOKUP(s!V33,s!$C$5:$C$104,s!$X$5:$X$104))</f>
      </c>
      <c r="J33" s="110">
        <f>IF(s!H33="","",LOOKUP(s!H33,s!$C$5:$C$104,s!$Y$5:$Y$104))</f>
      </c>
      <c r="K33" s="110">
        <f>IF(s!J33="","",LOOKUP(s!J33,s!$C$5:$C$104,s!$Y$5:$Y$104))</f>
      </c>
      <c r="L33" s="110">
        <f>IF(s!L33="","",LOOKUP(s!L33,s!$C$5:$C$104,s!$Y$5:$Y$104))</f>
      </c>
      <c r="M33" s="110">
        <f>IF(s!N33="","",LOOKUP(s!N33,s!$C$5:$C$104,s!$Y$5:$Y$104))</f>
      </c>
      <c r="N33" s="110">
        <f>IF(s!P33="","",LOOKUP(s!P33,s!$C$5:$C$104,s!$Y$5:$Y$104))</f>
      </c>
      <c r="O33" s="110">
        <f>IF(s!R33="","",LOOKUP(s!R33,s!$C$5:$C$104,s!$Y$5:$Y$104))</f>
      </c>
      <c r="P33" s="110">
        <f>IF(s!T33="","",LOOKUP(s!T33,s!$C$5:$C$104,s!$Y$5:$Y$104))</f>
      </c>
      <c r="Q33" s="110">
        <f>IF(s!V33="","",LOOKUP(s!V33,s!$C$5:$C$104,s!$Y$5:$Y$104))</f>
      </c>
      <c r="AC33" s="111">
        <f>IF(o!A33=o!A34,IF(o!I33=o!D34,o!J33,""),"")</f>
      </c>
      <c r="AD33" s="111">
        <f>IF(o!A33=o!A34,IF(o!K33=o!D34,o!L33,""),"")</f>
      </c>
      <c r="AE33" s="111">
        <f>IF(o!A33=o!A34,IF(o!M33=o!D34,o!N33,""),"")</f>
      </c>
      <c r="AF33" s="111">
        <f>IF(o!A33=o!A34,IF(o!O33=o!D34,o!P33,""),"")</f>
      </c>
      <c r="AG33" s="111">
        <f>IF(o!A33=o!A34,IF(o!Q33=o!D34,o!R33,""),"")</f>
      </c>
      <c r="AH33" s="111">
        <f>IF(o!A33=o!A34,IF(o!S33=o!D34,o!T33,""),"")</f>
      </c>
      <c r="AI33" s="111">
        <f>IF(o!A33=o!A34,IF(o!U33=o!D34,o!V33,""),"")</f>
      </c>
      <c r="AJ33" s="111">
        <f>IF(o!A33=o!A34,IF(o!W33=o!D34,o!X33,""),"")</f>
      </c>
      <c r="AL33" s="111">
        <f>IF(o!A33=o!A32,IF(o!I33=o!D32,o!J33,""),"")</f>
      </c>
      <c r="AM33" s="111">
        <f>IF(o!A33=o!A32,IF(o!K33=o!D32,o!L33,""),"")</f>
      </c>
      <c r="AN33" s="111">
        <f>IF(o!A33=o!A32,IF(o!M33=o!D32,o!N33,""),"")</f>
      </c>
      <c r="AO33" s="111">
        <f>IF(o!A33=o!A32,IF(o!O33=o!D32,o!P33,""),"")</f>
      </c>
      <c r="AP33" s="111">
        <f>IF(o!A33=o!A32,IF(o!Q33=o!D32,o!R33,""),"")</f>
      </c>
      <c r="AQ33" s="111">
        <f>IF(o!A33=o!A32,IF(o!S33=o!D32,o!T33,""),"")</f>
      </c>
      <c r="AR33" s="111">
        <f>IF(o!A33=o!A32,IF(o!U33=o!D32,o!V33,""),"")</f>
      </c>
      <c r="AS33" s="111">
        <f>IF(o!A33=o!A32,IF(o!W33=o!D32,o!X33,""),"")</f>
      </c>
    </row>
    <row r="34" spans="1:45" ht="13.5">
      <c r="A34" s="109">
        <f>IF(s!H34="","",LOOKUP(s!H34,s!$C$5:$C$104,s!$X$5:$X$104))</f>
      </c>
      <c r="B34" s="109">
        <f>IF(s!J34="","",LOOKUP(s!J34,s!$C$5:$C$104,s!$X$5:$X$104))</f>
      </c>
      <c r="C34" s="109">
        <f>IF(s!L34="","",LOOKUP(s!L34,s!$C$5:$C$104,s!$X$5:$X$104))</f>
      </c>
      <c r="D34" s="109">
        <f>IF(s!N34="","",LOOKUP(s!N34,s!$C$5:$C$104,s!$X$5:$X$104))</f>
      </c>
      <c r="E34" s="109">
        <f>IF(s!P34="","",LOOKUP(s!P34,s!$C$5:$C$104,s!$X$5:$X$104))</f>
      </c>
      <c r="F34" s="109">
        <f>IF(s!R34="","",LOOKUP(s!R34,s!$C$5:$C$104,s!$X$5:$X$104))</f>
      </c>
      <c r="G34" s="109">
        <f>IF(s!T34="","",LOOKUP(s!T34,s!$C$5:$C$104,s!$X$5:$X$104))</f>
      </c>
      <c r="H34" s="109">
        <f>IF(s!V34="","",LOOKUP(s!V34,s!$C$5:$C$104,s!$X$5:$X$104))</f>
      </c>
      <c r="J34" s="110">
        <f>IF(s!H34="","",LOOKUP(s!H34,s!$C$5:$C$104,s!$Y$5:$Y$104))</f>
      </c>
      <c r="K34" s="110">
        <f>IF(s!J34="","",LOOKUP(s!J34,s!$C$5:$C$104,s!$Y$5:$Y$104))</f>
      </c>
      <c r="L34" s="110">
        <f>IF(s!L34="","",LOOKUP(s!L34,s!$C$5:$C$104,s!$Y$5:$Y$104))</f>
      </c>
      <c r="M34" s="110">
        <f>IF(s!N34="","",LOOKUP(s!N34,s!$C$5:$C$104,s!$Y$5:$Y$104))</f>
      </c>
      <c r="N34" s="110">
        <f>IF(s!P34="","",LOOKUP(s!P34,s!$C$5:$C$104,s!$Y$5:$Y$104))</f>
      </c>
      <c r="O34" s="110">
        <f>IF(s!R34="","",LOOKUP(s!R34,s!$C$5:$C$104,s!$Y$5:$Y$104))</f>
      </c>
      <c r="P34" s="110">
        <f>IF(s!T34="","",LOOKUP(s!T34,s!$C$5:$C$104,s!$Y$5:$Y$104))</f>
      </c>
      <c r="Q34" s="110">
        <f>IF(s!V34="","",LOOKUP(s!V34,s!$C$5:$C$104,s!$Y$5:$Y$104))</f>
      </c>
      <c r="AC34" s="111">
        <f>IF(o!A34=o!A35,IF(o!I34=o!D35,o!J34,""),"")</f>
      </c>
      <c r="AD34" s="111">
        <f>IF(o!A34=o!A35,IF(o!K34=o!D35,o!L34,""),"")</f>
      </c>
      <c r="AE34" s="111">
        <f>IF(o!A34=o!A35,IF(o!M34=o!D35,o!N34,""),"")</f>
      </c>
      <c r="AF34" s="111">
        <f>IF(o!A34=o!A35,IF(o!O34=o!D35,o!P34,""),"")</f>
      </c>
      <c r="AG34" s="111">
        <f>IF(o!A34=o!A35,IF(o!Q34=o!D35,o!R34,""),"")</f>
      </c>
      <c r="AH34" s="111">
        <f>IF(o!A34=o!A35,IF(o!S34=o!D35,o!T34,""),"")</f>
      </c>
      <c r="AI34" s="111">
        <f>IF(o!A34=o!A35,IF(o!U34=o!D35,o!V34,""),"")</f>
      </c>
      <c r="AJ34" s="111">
        <f>IF(o!A34=o!A35,IF(o!W34=o!D35,o!X34,""),"")</f>
      </c>
      <c r="AL34" s="111">
        <f>IF(o!A34=o!A33,IF(o!I34=o!D33,o!J34,""),"")</f>
      </c>
      <c r="AM34" s="111">
        <f>IF(o!A34=o!A33,IF(o!K34=o!D33,o!L34,""),"")</f>
      </c>
      <c r="AN34" s="111">
        <f>IF(o!A34=o!A33,IF(o!M34=o!D33,o!N34,""),"")</f>
      </c>
      <c r="AO34" s="111">
        <f>IF(o!A34=o!A33,IF(o!O34=o!D33,o!P34,""),"")</f>
      </c>
      <c r="AP34" s="111">
        <f>IF(o!A34=o!A33,IF(o!Q34=o!D33,o!R34,""),"")</f>
      </c>
      <c r="AQ34" s="111">
        <f>IF(o!A34=o!A33,IF(o!S34=o!D33,o!T34,""),"")</f>
      </c>
      <c r="AR34" s="111">
        <f>IF(o!A34=o!A33,IF(o!U34=o!D33,o!V34,""),"")</f>
      </c>
      <c r="AS34" s="111">
        <f>IF(o!A34=o!A33,IF(o!W34=o!D33,o!X34,""),"")</f>
      </c>
    </row>
    <row r="35" spans="1:45" ht="13.5">
      <c r="A35" s="109">
        <f>IF(s!H35="","",LOOKUP(s!H35,s!$C$5:$C$104,s!$X$5:$X$104))</f>
      </c>
      <c r="B35" s="109">
        <f>IF(s!J35="","",LOOKUP(s!J35,s!$C$5:$C$104,s!$X$5:$X$104))</f>
      </c>
      <c r="C35" s="109">
        <f>IF(s!L35="","",LOOKUP(s!L35,s!$C$5:$C$104,s!$X$5:$X$104))</f>
      </c>
      <c r="D35" s="109">
        <f>IF(s!N35="","",LOOKUP(s!N35,s!$C$5:$C$104,s!$X$5:$X$104))</f>
      </c>
      <c r="E35" s="109">
        <f>IF(s!P35="","",LOOKUP(s!P35,s!$C$5:$C$104,s!$X$5:$X$104))</f>
      </c>
      <c r="F35" s="109">
        <f>IF(s!R35="","",LOOKUP(s!R35,s!$C$5:$C$104,s!$X$5:$X$104))</f>
      </c>
      <c r="G35" s="109">
        <f>IF(s!T35="","",LOOKUP(s!T35,s!$C$5:$C$104,s!$X$5:$X$104))</f>
      </c>
      <c r="H35" s="109">
        <f>IF(s!V35="","",LOOKUP(s!V35,s!$C$5:$C$104,s!$X$5:$X$104))</f>
      </c>
      <c r="J35" s="110">
        <f>IF(s!H35="","",LOOKUP(s!H35,s!$C$5:$C$104,s!$Y$5:$Y$104))</f>
      </c>
      <c r="K35" s="110">
        <f>IF(s!J35="","",LOOKUP(s!J35,s!$C$5:$C$104,s!$Y$5:$Y$104))</f>
      </c>
      <c r="L35" s="110">
        <f>IF(s!L35="","",LOOKUP(s!L35,s!$C$5:$C$104,s!$Y$5:$Y$104))</f>
      </c>
      <c r="M35" s="110">
        <f>IF(s!N35="","",LOOKUP(s!N35,s!$C$5:$C$104,s!$Y$5:$Y$104))</f>
      </c>
      <c r="N35" s="110">
        <f>IF(s!P35="","",LOOKUP(s!P35,s!$C$5:$C$104,s!$Y$5:$Y$104))</f>
      </c>
      <c r="O35" s="110">
        <f>IF(s!R35="","",LOOKUP(s!R35,s!$C$5:$C$104,s!$Y$5:$Y$104))</f>
      </c>
      <c r="P35" s="110">
        <f>IF(s!T35="","",LOOKUP(s!T35,s!$C$5:$C$104,s!$Y$5:$Y$104))</f>
      </c>
      <c r="Q35" s="110">
        <f>IF(s!V35="","",LOOKUP(s!V35,s!$C$5:$C$104,s!$Y$5:$Y$104))</f>
      </c>
      <c r="AC35" s="111">
        <f>IF(o!A35=o!A36,IF(o!I35=o!D36,o!J35,""),"")</f>
      </c>
      <c r="AD35" s="111">
        <f>IF(o!A35=o!A36,IF(o!K35=o!D36,o!L35,""),"")</f>
      </c>
      <c r="AE35" s="111">
        <f>IF(o!A35=o!A36,IF(o!M35=o!D36,o!N35,""),"")</f>
      </c>
      <c r="AF35" s="111">
        <f>IF(o!A35=o!A36,IF(o!O35=o!D36,o!P35,""),"")</f>
      </c>
      <c r="AG35" s="111">
        <f>IF(o!A35=o!A36,IF(o!Q35=o!D36,o!R35,""),"")</f>
      </c>
      <c r="AH35" s="111">
        <f>IF(o!A35=o!A36,IF(o!S35=o!D36,o!T35,""),"")</f>
      </c>
      <c r="AI35" s="111">
        <f>IF(o!A35=o!A36,IF(o!U35=o!D36,o!V35,""),"")</f>
      </c>
      <c r="AJ35" s="111">
        <f>IF(o!A35=o!A36,IF(o!W35=o!D36,o!X35,""),"")</f>
      </c>
      <c r="AL35" s="111">
        <f>IF(o!A35=o!A34,IF(o!I35=o!D34,o!J35,""),"")</f>
      </c>
      <c r="AM35" s="111">
        <f>IF(o!A35=o!A34,IF(o!K35=o!D34,o!L35,""),"")</f>
      </c>
      <c r="AN35" s="111">
        <f>IF(o!A35=o!A34,IF(o!M35=o!D34,o!N35,""),"")</f>
      </c>
      <c r="AO35" s="111">
        <f>IF(o!A35=o!A34,IF(o!O35=o!D34,o!P35,""),"")</f>
      </c>
      <c r="AP35" s="111">
        <f>IF(o!A35=o!A34,IF(o!Q35=o!D34,o!R35,""),"")</f>
      </c>
      <c r="AQ35" s="111">
        <f>IF(o!A35=o!A34,IF(o!S35=o!D34,o!T35,""),"")</f>
      </c>
      <c r="AR35" s="111">
        <f>IF(o!A35=o!A34,IF(o!U35=o!D34,o!V35,""),"")</f>
      </c>
      <c r="AS35" s="111">
        <f>IF(o!A35=o!A34,IF(o!W35=o!D34,o!X35,""),"")</f>
      </c>
    </row>
    <row r="36" spans="1:45" ht="13.5">
      <c r="A36" s="109">
        <f>IF(s!H36="","",LOOKUP(s!H36,s!$C$5:$C$104,s!$X$5:$X$104))</f>
      </c>
      <c r="B36" s="109">
        <f>IF(s!J36="","",LOOKUP(s!J36,s!$C$5:$C$104,s!$X$5:$X$104))</f>
      </c>
      <c r="C36" s="109">
        <f>IF(s!L36="","",LOOKUP(s!L36,s!$C$5:$C$104,s!$X$5:$X$104))</f>
      </c>
      <c r="D36" s="109">
        <f>IF(s!N36="","",LOOKUP(s!N36,s!$C$5:$C$104,s!$X$5:$X$104))</f>
      </c>
      <c r="E36" s="109">
        <f>IF(s!P36="","",LOOKUP(s!P36,s!$C$5:$C$104,s!$X$5:$X$104))</f>
      </c>
      <c r="F36" s="109">
        <f>IF(s!R36="","",LOOKUP(s!R36,s!$C$5:$C$104,s!$X$5:$X$104))</f>
      </c>
      <c r="G36" s="109">
        <f>IF(s!T36="","",LOOKUP(s!T36,s!$C$5:$C$104,s!$X$5:$X$104))</f>
      </c>
      <c r="H36" s="109">
        <f>IF(s!V36="","",LOOKUP(s!V36,s!$C$5:$C$104,s!$X$5:$X$104))</f>
      </c>
      <c r="J36" s="110">
        <f>IF(s!H36="","",LOOKUP(s!H36,s!$C$5:$C$104,s!$Y$5:$Y$104))</f>
      </c>
      <c r="K36" s="110">
        <f>IF(s!J36="","",LOOKUP(s!J36,s!$C$5:$C$104,s!$Y$5:$Y$104))</f>
      </c>
      <c r="L36" s="110">
        <f>IF(s!L36="","",LOOKUP(s!L36,s!$C$5:$C$104,s!$Y$5:$Y$104))</f>
      </c>
      <c r="M36" s="110">
        <f>IF(s!N36="","",LOOKUP(s!N36,s!$C$5:$C$104,s!$Y$5:$Y$104))</f>
      </c>
      <c r="N36" s="110">
        <f>IF(s!P36="","",LOOKUP(s!P36,s!$C$5:$C$104,s!$Y$5:$Y$104))</f>
      </c>
      <c r="O36" s="110">
        <f>IF(s!R36="","",LOOKUP(s!R36,s!$C$5:$C$104,s!$Y$5:$Y$104))</f>
      </c>
      <c r="P36" s="110">
        <f>IF(s!T36="","",LOOKUP(s!T36,s!$C$5:$C$104,s!$Y$5:$Y$104))</f>
      </c>
      <c r="Q36" s="110">
        <f>IF(s!V36="","",LOOKUP(s!V36,s!$C$5:$C$104,s!$Y$5:$Y$104))</f>
      </c>
      <c r="AC36" s="111">
        <f>IF(o!A36=o!A37,IF(o!I36=o!D37,o!J36,""),"")</f>
      </c>
      <c r="AD36" s="111">
        <f>IF(o!A36=o!A37,IF(o!K36=o!D37,o!L36,""),"")</f>
      </c>
      <c r="AE36" s="111">
        <f>IF(o!A36=o!A37,IF(o!M36=o!D37,o!N36,""),"")</f>
      </c>
      <c r="AF36" s="111">
        <f>IF(o!A36=o!A37,IF(o!O36=o!D37,o!P36,""),"")</f>
      </c>
      <c r="AG36" s="111">
        <f>IF(o!A36=o!A37,IF(o!Q36=o!D37,o!R36,""),"")</f>
      </c>
      <c r="AH36" s="111">
        <f>IF(o!A36=o!A37,IF(o!S36=o!D37,o!T36,""),"")</f>
      </c>
      <c r="AI36" s="111">
        <f>IF(o!A36=o!A37,IF(o!U36=o!D37,o!V36,""),"")</f>
      </c>
      <c r="AJ36" s="111">
        <f>IF(o!A36=o!A37,IF(o!W36=o!D37,o!X36,""),"")</f>
      </c>
      <c r="AL36" s="111">
        <f>IF(o!A36=o!A35,IF(o!I36=o!D35,o!J36,""),"")</f>
      </c>
      <c r="AM36" s="111">
        <f>IF(o!A36=o!A35,IF(o!K36=o!D35,o!L36,""),"")</f>
      </c>
      <c r="AN36" s="111">
        <f>IF(o!A36=o!A35,IF(o!M36=o!D35,o!N36,""),"")</f>
      </c>
      <c r="AO36" s="111">
        <f>IF(o!A36=o!A35,IF(o!O36=o!D35,o!P36,""),"")</f>
      </c>
      <c r="AP36" s="111">
        <f>IF(o!A36=o!A35,IF(o!Q36=o!D35,o!R36,""),"")</f>
      </c>
      <c r="AQ36" s="111">
        <f>IF(o!A36=o!A35,IF(o!S36=o!D35,o!T36,""),"")</f>
      </c>
      <c r="AR36" s="111">
        <f>IF(o!A36=o!A35,IF(o!U36=o!D35,o!V36,""),"")</f>
      </c>
      <c r="AS36" s="111">
        <f>IF(o!A36=o!A35,IF(o!W36=o!D35,o!X36,""),"")</f>
      </c>
    </row>
    <row r="37" spans="1:45" ht="13.5">
      <c r="A37" s="109">
        <f>IF(s!H37="","",LOOKUP(s!H37,s!$C$5:$C$104,s!$X$5:$X$104))</f>
      </c>
      <c r="B37" s="109">
        <f>IF(s!J37="","",LOOKUP(s!J37,s!$C$5:$C$104,s!$X$5:$X$104))</f>
      </c>
      <c r="C37" s="109">
        <f>IF(s!L37="","",LOOKUP(s!L37,s!$C$5:$C$104,s!$X$5:$X$104))</f>
      </c>
      <c r="D37" s="109">
        <f>IF(s!N37="","",LOOKUP(s!N37,s!$C$5:$C$104,s!$X$5:$X$104))</f>
      </c>
      <c r="E37" s="109">
        <f>IF(s!P37="","",LOOKUP(s!P37,s!$C$5:$C$104,s!$X$5:$X$104))</f>
      </c>
      <c r="F37" s="109">
        <f>IF(s!R37="","",LOOKUP(s!R37,s!$C$5:$C$104,s!$X$5:$X$104))</f>
      </c>
      <c r="G37" s="109">
        <f>IF(s!T37="","",LOOKUP(s!T37,s!$C$5:$C$104,s!$X$5:$X$104))</f>
      </c>
      <c r="H37" s="109">
        <f>IF(s!V37="","",LOOKUP(s!V37,s!$C$5:$C$104,s!$X$5:$X$104))</f>
      </c>
      <c r="J37" s="110">
        <f>IF(s!H37="","",LOOKUP(s!H37,s!$C$5:$C$104,s!$Y$5:$Y$104))</f>
      </c>
      <c r="K37" s="110">
        <f>IF(s!J37="","",LOOKUP(s!J37,s!$C$5:$C$104,s!$Y$5:$Y$104))</f>
      </c>
      <c r="L37" s="110">
        <f>IF(s!L37="","",LOOKUP(s!L37,s!$C$5:$C$104,s!$Y$5:$Y$104))</f>
      </c>
      <c r="M37" s="110">
        <f>IF(s!N37="","",LOOKUP(s!N37,s!$C$5:$C$104,s!$Y$5:$Y$104))</f>
      </c>
      <c r="N37" s="110">
        <f>IF(s!P37="","",LOOKUP(s!P37,s!$C$5:$C$104,s!$Y$5:$Y$104))</f>
      </c>
      <c r="O37" s="110">
        <f>IF(s!R37="","",LOOKUP(s!R37,s!$C$5:$C$104,s!$Y$5:$Y$104))</f>
      </c>
      <c r="P37" s="110">
        <f>IF(s!T37="","",LOOKUP(s!T37,s!$C$5:$C$104,s!$Y$5:$Y$104))</f>
      </c>
      <c r="Q37" s="110">
        <f>IF(s!V37="","",LOOKUP(s!V37,s!$C$5:$C$104,s!$Y$5:$Y$104))</f>
      </c>
      <c r="AC37" s="111">
        <f>IF(o!A37=o!A38,IF(o!I37=o!D38,o!J37,""),"")</f>
      </c>
      <c r="AD37" s="111">
        <f>IF(o!A37=o!A38,IF(o!K37=o!D38,o!L37,""),"")</f>
      </c>
      <c r="AE37" s="111">
        <f>IF(o!A37=o!A38,IF(o!M37=o!D38,o!N37,""),"")</f>
      </c>
      <c r="AF37" s="111">
        <f>IF(o!A37=o!A38,IF(o!O37=o!D38,o!P37,""),"")</f>
      </c>
      <c r="AG37" s="111">
        <f>IF(o!A37=o!A38,IF(o!Q37=o!D38,o!R37,""),"")</f>
      </c>
      <c r="AH37" s="111">
        <f>IF(o!A37=o!A38,IF(o!S37=o!D38,o!T37,""),"")</f>
      </c>
      <c r="AI37" s="111">
        <f>IF(o!A37=o!A38,IF(o!U37=o!D38,o!V37,""),"")</f>
      </c>
      <c r="AJ37" s="111">
        <f>IF(o!A37=o!A38,IF(o!W37=o!D38,o!X37,""),"")</f>
      </c>
      <c r="AL37" s="111">
        <f>IF(o!A37=o!A36,IF(o!I37=o!D36,o!J37,""),"")</f>
      </c>
      <c r="AM37" s="111">
        <f>IF(o!A37=o!A36,IF(o!K37=o!D36,o!L37,""),"")</f>
      </c>
      <c r="AN37" s="111">
        <f>IF(o!A37=o!A36,IF(o!M37=o!D36,o!N37,""),"")</f>
      </c>
      <c r="AO37" s="111">
        <f>IF(o!A37=o!A36,IF(o!O37=o!D36,o!P37,""),"")</f>
      </c>
      <c r="AP37" s="111">
        <f>IF(o!A37=o!A36,IF(o!Q37=o!D36,o!R37,""),"")</f>
      </c>
      <c r="AQ37" s="111">
        <f>IF(o!A37=o!A36,IF(o!S37=o!D36,o!T37,""),"")</f>
      </c>
      <c r="AR37" s="111">
        <f>IF(o!A37=o!A36,IF(o!U37=o!D36,o!V37,""),"")</f>
      </c>
      <c r="AS37" s="111">
        <f>IF(o!A37=o!A36,IF(o!W37=o!D36,o!X37,""),"")</f>
      </c>
    </row>
    <row r="38" spans="1:45" ht="13.5">
      <c r="A38" s="109">
        <f>IF(s!H38="","",LOOKUP(s!H38,s!$C$5:$C$104,s!$X$5:$X$104))</f>
      </c>
      <c r="B38" s="109">
        <f>IF(s!J38="","",LOOKUP(s!J38,s!$C$5:$C$104,s!$X$5:$X$104))</f>
      </c>
      <c r="C38" s="109">
        <f>IF(s!L38="","",LOOKUP(s!L38,s!$C$5:$C$104,s!$X$5:$X$104))</f>
      </c>
      <c r="D38" s="109">
        <f>IF(s!N38="","",LOOKUP(s!N38,s!$C$5:$C$104,s!$X$5:$X$104))</f>
      </c>
      <c r="E38" s="109">
        <f>IF(s!P38="","",LOOKUP(s!P38,s!$C$5:$C$104,s!$X$5:$X$104))</f>
      </c>
      <c r="F38" s="109">
        <f>IF(s!R38="","",LOOKUP(s!R38,s!$C$5:$C$104,s!$X$5:$X$104))</f>
      </c>
      <c r="G38" s="109">
        <f>IF(s!T38="","",LOOKUP(s!T38,s!$C$5:$C$104,s!$X$5:$X$104))</f>
      </c>
      <c r="H38" s="109">
        <f>IF(s!V38="","",LOOKUP(s!V38,s!$C$5:$C$104,s!$X$5:$X$104))</f>
      </c>
      <c r="J38" s="110">
        <f>IF(s!H38="","",LOOKUP(s!H38,s!$C$5:$C$104,s!$Y$5:$Y$104))</f>
      </c>
      <c r="K38" s="110">
        <f>IF(s!J38="","",LOOKUP(s!J38,s!$C$5:$C$104,s!$Y$5:$Y$104))</f>
      </c>
      <c r="L38" s="110">
        <f>IF(s!L38="","",LOOKUP(s!L38,s!$C$5:$C$104,s!$Y$5:$Y$104))</f>
      </c>
      <c r="M38" s="110">
        <f>IF(s!N38="","",LOOKUP(s!N38,s!$C$5:$C$104,s!$Y$5:$Y$104))</f>
      </c>
      <c r="N38" s="110">
        <f>IF(s!P38="","",LOOKUP(s!P38,s!$C$5:$C$104,s!$Y$5:$Y$104))</f>
      </c>
      <c r="O38" s="110">
        <f>IF(s!R38="","",LOOKUP(s!R38,s!$C$5:$C$104,s!$Y$5:$Y$104))</f>
      </c>
      <c r="P38" s="110">
        <f>IF(s!T38="","",LOOKUP(s!T38,s!$C$5:$C$104,s!$Y$5:$Y$104))</f>
      </c>
      <c r="Q38" s="110">
        <f>IF(s!V38="","",LOOKUP(s!V38,s!$C$5:$C$104,s!$Y$5:$Y$104))</f>
      </c>
      <c r="AC38" s="111">
        <f>IF(o!A38=o!A39,IF(o!I38=o!D39,o!J38,""),"")</f>
      </c>
      <c r="AD38" s="111">
        <f>IF(o!A38=o!A39,IF(o!K38=o!D39,o!L38,""),"")</f>
      </c>
      <c r="AE38" s="111">
        <f>IF(o!A38=o!A39,IF(o!M38=o!D39,o!N38,""),"")</f>
      </c>
      <c r="AF38" s="111">
        <f>IF(o!A38=o!A39,IF(o!O38=o!D39,o!P38,""),"")</f>
      </c>
      <c r="AG38" s="111">
        <f>IF(o!A38=o!A39,IF(o!Q38=o!D39,o!R38,""),"")</f>
      </c>
      <c r="AH38" s="111">
        <f>IF(o!A38=o!A39,IF(o!S38=o!D39,o!T38,""),"")</f>
      </c>
      <c r="AI38" s="111">
        <f>IF(o!A38=o!A39,IF(o!U38=o!D39,o!V38,""),"")</f>
      </c>
      <c r="AJ38" s="111">
        <f>IF(o!A38=o!A39,IF(o!W38=o!D39,o!X38,""),"")</f>
      </c>
      <c r="AL38" s="111">
        <f>IF(o!A38=o!A37,IF(o!I38=o!D37,o!J38,""),"")</f>
      </c>
      <c r="AM38" s="111">
        <f>IF(o!A38=o!A37,IF(o!K38=o!D37,o!L38,""),"")</f>
      </c>
      <c r="AN38" s="111">
        <f>IF(o!A38=o!A37,IF(o!M38=o!D37,o!N38,""),"")</f>
      </c>
      <c r="AO38" s="111">
        <f>IF(o!A38=o!A37,IF(o!O38=o!D37,o!P38,""),"")</f>
      </c>
      <c r="AP38" s="111">
        <f>IF(o!A38=o!A37,IF(o!Q38=o!D37,o!R38,""),"")</f>
      </c>
      <c r="AQ38" s="111">
        <f>IF(o!A38=o!A37,IF(o!S38=o!D37,o!T38,""),"")</f>
      </c>
      <c r="AR38" s="111">
        <f>IF(o!A38=o!A37,IF(o!U38=o!D37,o!V38,""),"")</f>
      </c>
      <c r="AS38" s="111">
        <f>IF(o!A38=o!A37,IF(o!W38=o!D37,o!X38,""),"")</f>
      </c>
    </row>
    <row r="39" spans="1:45" ht="13.5">
      <c r="A39" s="109">
        <f>IF(s!H39="","",LOOKUP(s!H39,s!$C$5:$C$104,s!$X$5:$X$104))</f>
      </c>
      <c r="B39" s="109">
        <f>IF(s!J39="","",LOOKUP(s!J39,s!$C$5:$C$104,s!$X$5:$X$104))</f>
      </c>
      <c r="C39" s="109">
        <f>IF(s!L39="","",LOOKUP(s!L39,s!$C$5:$C$104,s!$X$5:$X$104))</f>
      </c>
      <c r="D39" s="109">
        <f>IF(s!N39="","",LOOKUP(s!N39,s!$C$5:$C$104,s!$X$5:$X$104))</f>
      </c>
      <c r="E39" s="109">
        <f>IF(s!P39="","",LOOKUP(s!P39,s!$C$5:$C$104,s!$X$5:$X$104))</f>
      </c>
      <c r="F39" s="109">
        <f>IF(s!R39="","",LOOKUP(s!R39,s!$C$5:$C$104,s!$X$5:$X$104))</f>
      </c>
      <c r="G39" s="109">
        <f>IF(s!T39="","",LOOKUP(s!T39,s!$C$5:$C$104,s!$X$5:$X$104))</f>
      </c>
      <c r="H39" s="109">
        <f>IF(s!V39="","",LOOKUP(s!V39,s!$C$5:$C$104,s!$X$5:$X$104))</f>
      </c>
      <c r="J39" s="110">
        <f>IF(s!H39="","",LOOKUP(s!H39,s!$C$5:$C$104,s!$Y$5:$Y$104))</f>
      </c>
      <c r="K39" s="110">
        <f>IF(s!J39="","",LOOKUP(s!J39,s!$C$5:$C$104,s!$Y$5:$Y$104))</f>
      </c>
      <c r="L39" s="110">
        <f>IF(s!L39="","",LOOKUP(s!L39,s!$C$5:$C$104,s!$Y$5:$Y$104))</f>
      </c>
      <c r="M39" s="110">
        <f>IF(s!N39="","",LOOKUP(s!N39,s!$C$5:$C$104,s!$Y$5:$Y$104))</f>
      </c>
      <c r="N39" s="110">
        <f>IF(s!P39="","",LOOKUP(s!P39,s!$C$5:$C$104,s!$Y$5:$Y$104))</f>
      </c>
      <c r="O39" s="110">
        <f>IF(s!R39="","",LOOKUP(s!R39,s!$C$5:$C$104,s!$Y$5:$Y$104))</f>
      </c>
      <c r="P39" s="110">
        <f>IF(s!T39="","",LOOKUP(s!T39,s!$C$5:$C$104,s!$Y$5:$Y$104))</f>
      </c>
      <c r="Q39" s="110">
        <f>IF(s!V39="","",LOOKUP(s!V39,s!$C$5:$C$104,s!$Y$5:$Y$104))</f>
      </c>
      <c r="AC39" s="111">
        <f>IF(o!A39=o!A40,IF(o!I39=o!D40,o!J39,""),"")</f>
      </c>
      <c r="AD39" s="111">
        <f>IF(o!A39=o!A40,IF(o!K39=o!D40,o!L39,""),"")</f>
      </c>
      <c r="AE39" s="111">
        <f>IF(o!A39=o!A40,IF(o!M39=o!D40,o!N39,""),"")</f>
      </c>
      <c r="AF39" s="111">
        <f>IF(o!A39=o!A40,IF(o!O39=o!D40,o!P39,""),"")</f>
      </c>
      <c r="AG39" s="111">
        <f>IF(o!A39=o!A40,IF(o!Q39=o!D40,o!R39,""),"")</f>
      </c>
      <c r="AH39" s="111">
        <f>IF(o!A39=o!A40,IF(o!S39=o!D40,o!T39,""),"")</f>
      </c>
      <c r="AI39" s="111">
        <f>IF(o!A39=o!A40,IF(o!U39=o!D40,o!V39,""),"")</f>
      </c>
      <c r="AJ39" s="111">
        <f>IF(o!A39=o!A40,IF(o!W39=o!D40,o!X39,""),"")</f>
      </c>
      <c r="AL39" s="111">
        <f>IF(o!A39=o!A38,IF(o!I39=o!D38,o!J39,""),"")</f>
      </c>
      <c r="AM39" s="111">
        <f>IF(o!A39=o!A38,IF(o!K39=o!D38,o!L39,""),"")</f>
      </c>
      <c r="AN39" s="111">
        <f>IF(o!A39=o!A38,IF(o!M39=o!D38,o!N39,""),"")</f>
      </c>
      <c r="AO39" s="111">
        <f>IF(o!A39=o!A38,IF(o!O39=o!D38,o!P39,""),"")</f>
      </c>
      <c r="AP39" s="111">
        <f>IF(o!A39=o!A38,IF(o!Q39=o!D38,o!R39,""),"")</f>
      </c>
      <c r="AQ39" s="111">
        <f>IF(o!A39=o!A38,IF(o!S39=o!D38,o!T39,""),"")</f>
      </c>
      <c r="AR39" s="111">
        <f>IF(o!A39=o!A38,IF(o!U39=o!D38,o!V39,""),"")</f>
      </c>
      <c r="AS39" s="111">
        <f>IF(o!A39=o!A38,IF(o!W39=o!D38,o!X39,""),"")</f>
      </c>
    </row>
    <row r="40" spans="1:45" ht="13.5">
      <c r="A40" s="109">
        <f>IF(s!H40="","",LOOKUP(s!H40,s!$C$5:$C$104,s!$X$5:$X$104))</f>
      </c>
      <c r="B40" s="109">
        <f>IF(s!J40="","",LOOKUP(s!J40,s!$C$5:$C$104,s!$X$5:$X$104))</f>
      </c>
      <c r="C40" s="109">
        <f>IF(s!L40="","",LOOKUP(s!L40,s!$C$5:$C$104,s!$X$5:$X$104))</f>
      </c>
      <c r="D40" s="109">
        <f>IF(s!N40="","",LOOKUP(s!N40,s!$C$5:$C$104,s!$X$5:$X$104))</f>
      </c>
      <c r="E40" s="109">
        <f>IF(s!P40="","",LOOKUP(s!P40,s!$C$5:$C$104,s!$X$5:$X$104))</f>
      </c>
      <c r="F40" s="109">
        <f>IF(s!R40="","",LOOKUP(s!R40,s!$C$5:$C$104,s!$X$5:$X$104))</f>
      </c>
      <c r="G40" s="109">
        <f>IF(s!T40="","",LOOKUP(s!T40,s!$C$5:$C$104,s!$X$5:$X$104))</f>
      </c>
      <c r="H40" s="109">
        <f>IF(s!V40="","",LOOKUP(s!V40,s!$C$5:$C$104,s!$X$5:$X$104))</f>
      </c>
      <c r="J40" s="110">
        <f>IF(s!H40="","",LOOKUP(s!H40,s!$C$5:$C$104,s!$Y$5:$Y$104))</f>
      </c>
      <c r="K40" s="110">
        <f>IF(s!J40="","",LOOKUP(s!J40,s!$C$5:$C$104,s!$Y$5:$Y$104))</f>
      </c>
      <c r="L40" s="110">
        <f>IF(s!L40="","",LOOKUP(s!L40,s!$C$5:$C$104,s!$Y$5:$Y$104))</f>
      </c>
      <c r="M40" s="110">
        <f>IF(s!N40="","",LOOKUP(s!N40,s!$C$5:$C$104,s!$Y$5:$Y$104))</f>
      </c>
      <c r="N40" s="110">
        <f>IF(s!P40="","",LOOKUP(s!P40,s!$C$5:$C$104,s!$Y$5:$Y$104))</f>
      </c>
      <c r="O40" s="110">
        <f>IF(s!R40="","",LOOKUP(s!R40,s!$C$5:$C$104,s!$Y$5:$Y$104))</f>
      </c>
      <c r="P40" s="110">
        <f>IF(s!T40="","",LOOKUP(s!T40,s!$C$5:$C$104,s!$Y$5:$Y$104))</f>
      </c>
      <c r="Q40" s="110">
        <f>IF(s!V40="","",LOOKUP(s!V40,s!$C$5:$C$104,s!$Y$5:$Y$104))</f>
      </c>
      <c r="AC40" s="111">
        <f>IF(o!A40=o!A41,IF(o!I40=o!D41,o!J40,""),"")</f>
      </c>
      <c r="AD40" s="111">
        <f>IF(o!A40=o!A41,IF(o!K40=o!D41,o!L40,""),"")</f>
      </c>
      <c r="AE40" s="111">
        <f>IF(o!A40=o!A41,IF(o!M40=o!D41,o!N40,""),"")</f>
      </c>
      <c r="AF40" s="111">
        <f>IF(o!A40=o!A41,IF(o!O40=o!D41,o!P40,""),"")</f>
      </c>
      <c r="AG40" s="111">
        <f>IF(o!A40=o!A41,IF(o!Q40=o!D41,o!R40,""),"")</f>
      </c>
      <c r="AH40" s="111">
        <f>IF(o!A40=o!A41,IF(o!S40=o!D41,o!T40,""),"")</f>
      </c>
      <c r="AI40" s="111">
        <f>IF(o!A40=o!A41,IF(o!U40=o!D41,o!V40,""),"")</f>
      </c>
      <c r="AJ40" s="111">
        <f>IF(o!A40=o!A41,IF(o!W40=o!D41,o!X40,""),"")</f>
      </c>
      <c r="AL40" s="111">
        <f>IF(o!A40=o!A39,IF(o!I40=o!D39,o!J40,""),"")</f>
      </c>
      <c r="AM40" s="111">
        <f>IF(o!A40=o!A39,IF(o!K40=o!D39,o!L40,""),"")</f>
      </c>
      <c r="AN40" s="111">
        <f>IF(o!A40=o!A39,IF(o!M40=o!D39,o!N40,""),"")</f>
      </c>
      <c r="AO40" s="111">
        <f>IF(o!A40=o!A39,IF(o!O40=o!D39,o!P40,""),"")</f>
      </c>
      <c r="AP40" s="111">
        <f>IF(o!A40=o!A39,IF(o!Q40=o!D39,o!R40,""),"")</f>
      </c>
      <c r="AQ40" s="111">
        <f>IF(o!A40=o!A39,IF(o!S40=o!D39,o!T40,""),"")</f>
      </c>
      <c r="AR40" s="111">
        <f>IF(o!A40=o!A39,IF(o!U40=o!D39,o!V40,""),"")</f>
      </c>
      <c r="AS40" s="111">
        <f>IF(o!A40=o!A39,IF(o!W40=o!D39,o!X40,""),"")</f>
      </c>
    </row>
    <row r="41" spans="1:45" ht="13.5">
      <c r="A41" s="109">
        <f>IF(s!H41="","",LOOKUP(s!H41,s!$C$5:$C$104,s!$X$5:$X$104))</f>
      </c>
      <c r="B41" s="109">
        <f>IF(s!J41="","",LOOKUP(s!J41,s!$C$5:$C$104,s!$X$5:$X$104))</f>
      </c>
      <c r="C41" s="109">
        <f>IF(s!L41="","",LOOKUP(s!L41,s!$C$5:$C$104,s!$X$5:$X$104))</f>
      </c>
      <c r="D41" s="109">
        <f>IF(s!N41="","",LOOKUP(s!N41,s!$C$5:$C$104,s!$X$5:$X$104))</f>
      </c>
      <c r="E41" s="109">
        <f>IF(s!P41="","",LOOKUP(s!P41,s!$C$5:$C$104,s!$X$5:$X$104))</f>
      </c>
      <c r="F41" s="109">
        <f>IF(s!R41="","",LOOKUP(s!R41,s!$C$5:$C$104,s!$X$5:$X$104))</f>
      </c>
      <c r="G41" s="109">
        <f>IF(s!T41="","",LOOKUP(s!T41,s!$C$5:$C$104,s!$X$5:$X$104))</f>
      </c>
      <c r="H41" s="109">
        <f>IF(s!V41="","",LOOKUP(s!V41,s!$C$5:$C$104,s!$X$5:$X$104))</f>
      </c>
      <c r="J41" s="110">
        <f>IF(s!H41="","",LOOKUP(s!H41,s!$C$5:$C$104,s!$Y$5:$Y$104))</f>
      </c>
      <c r="K41" s="110">
        <f>IF(s!J41="","",LOOKUP(s!J41,s!$C$5:$C$104,s!$Y$5:$Y$104))</f>
      </c>
      <c r="L41" s="110">
        <f>IF(s!L41="","",LOOKUP(s!L41,s!$C$5:$C$104,s!$Y$5:$Y$104))</f>
      </c>
      <c r="M41" s="110">
        <f>IF(s!N41="","",LOOKUP(s!N41,s!$C$5:$C$104,s!$Y$5:$Y$104))</f>
      </c>
      <c r="N41" s="110">
        <f>IF(s!P41="","",LOOKUP(s!P41,s!$C$5:$C$104,s!$Y$5:$Y$104))</f>
      </c>
      <c r="O41" s="110">
        <f>IF(s!R41="","",LOOKUP(s!R41,s!$C$5:$C$104,s!$Y$5:$Y$104))</f>
      </c>
      <c r="P41" s="110">
        <f>IF(s!T41="","",LOOKUP(s!T41,s!$C$5:$C$104,s!$Y$5:$Y$104))</f>
      </c>
      <c r="Q41" s="110">
        <f>IF(s!V41="","",LOOKUP(s!V41,s!$C$5:$C$104,s!$Y$5:$Y$104))</f>
      </c>
      <c r="AC41" s="111">
        <f>IF(o!A41=o!A42,IF(o!I41=o!D42,o!J41,""),"")</f>
      </c>
      <c r="AD41" s="111">
        <f>IF(o!A41=o!A42,IF(o!K41=o!D42,o!L41,""),"")</f>
      </c>
      <c r="AE41" s="111">
        <f>IF(o!A41=o!A42,IF(o!M41=o!D42,o!N41,""),"")</f>
      </c>
      <c r="AF41" s="111">
        <f>IF(o!A41=o!A42,IF(o!O41=o!D42,o!P41,""),"")</f>
      </c>
      <c r="AG41" s="111">
        <f>IF(o!A41=o!A42,IF(o!Q41=o!D42,o!R41,""),"")</f>
      </c>
      <c r="AH41" s="111">
        <f>IF(o!A41=o!A42,IF(o!S41=o!D42,o!T41,""),"")</f>
      </c>
      <c r="AI41" s="111">
        <f>IF(o!A41=o!A42,IF(o!U41=o!D42,o!V41,""),"")</f>
      </c>
      <c r="AJ41" s="111">
        <f>IF(o!A41=o!A42,IF(o!W41=o!D42,o!X41,""),"")</f>
      </c>
      <c r="AL41" s="111">
        <f>IF(o!A41=o!A40,IF(o!I41=o!D40,o!J41,""),"")</f>
      </c>
      <c r="AM41" s="111">
        <f>IF(o!A41=o!A40,IF(o!K41=o!D40,o!L41,""),"")</f>
      </c>
      <c r="AN41" s="111">
        <f>IF(o!A41=o!A40,IF(o!M41=o!D40,o!N41,""),"")</f>
      </c>
      <c r="AO41" s="111">
        <f>IF(o!A41=o!A40,IF(o!O41=o!D40,o!P41,""),"")</f>
      </c>
      <c r="AP41" s="111">
        <f>IF(o!A41=o!A40,IF(o!Q41=o!D40,o!R41,""),"")</f>
      </c>
      <c r="AQ41" s="111">
        <f>IF(o!A41=o!A40,IF(o!S41=o!D40,o!T41,""),"")</f>
      </c>
      <c r="AR41" s="111">
        <f>IF(o!A41=o!A40,IF(o!U41=o!D40,o!V41,""),"")</f>
      </c>
      <c r="AS41" s="111">
        <f>IF(o!A41=o!A40,IF(o!W41=o!D40,o!X41,""),"")</f>
      </c>
    </row>
    <row r="42" spans="1:45" ht="13.5">
      <c r="A42" s="109">
        <f>IF(s!H42="","",LOOKUP(s!H42,s!$C$5:$C$104,s!$X$5:$X$104))</f>
      </c>
      <c r="B42" s="109">
        <f>IF(s!J42="","",LOOKUP(s!J42,s!$C$5:$C$104,s!$X$5:$X$104))</f>
      </c>
      <c r="C42" s="109">
        <f>IF(s!L42="","",LOOKUP(s!L42,s!$C$5:$C$104,s!$X$5:$X$104))</f>
      </c>
      <c r="D42" s="109">
        <f>IF(s!N42="","",LOOKUP(s!N42,s!$C$5:$C$104,s!$X$5:$X$104))</f>
      </c>
      <c r="E42" s="109">
        <f>IF(s!P42="","",LOOKUP(s!P42,s!$C$5:$C$104,s!$X$5:$X$104))</f>
      </c>
      <c r="F42" s="109">
        <f>IF(s!R42="","",LOOKUP(s!R42,s!$C$5:$C$104,s!$X$5:$X$104))</f>
      </c>
      <c r="G42" s="109">
        <f>IF(s!T42="","",LOOKUP(s!T42,s!$C$5:$C$104,s!$X$5:$X$104))</f>
      </c>
      <c r="H42" s="109">
        <f>IF(s!V42="","",LOOKUP(s!V42,s!$C$5:$C$104,s!$X$5:$X$104))</f>
      </c>
      <c r="J42" s="110">
        <f>IF(s!H42="","",LOOKUP(s!H42,s!$C$5:$C$104,s!$Y$5:$Y$104))</f>
      </c>
      <c r="K42" s="110">
        <f>IF(s!J42="","",LOOKUP(s!J42,s!$C$5:$C$104,s!$Y$5:$Y$104))</f>
      </c>
      <c r="L42" s="110">
        <f>IF(s!L42="","",LOOKUP(s!L42,s!$C$5:$C$104,s!$Y$5:$Y$104))</f>
      </c>
      <c r="M42" s="110">
        <f>IF(s!N42="","",LOOKUP(s!N42,s!$C$5:$C$104,s!$Y$5:$Y$104))</f>
      </c>
      <c r="N42" s="110">
        <f>IF(s!P42="","",LOOKUP(s!P42,s!$C$5:$C$104,s!$Y$5:$Y$104))</f>
      </c>
      <c r="O42" s="110">
        <f>IF(s!R42="","",LOOKUP(s!R42,s!$C$5:$C$104,s!$Y$5:$Y$104))</f>
      </c>
      <c r="P42" s="110">
        <f>IF(s!T42="","",LOOKUP(s!T42,s!$C$5:$C$104,s!$Y$5:$Y$104))</f>
      </c>
      <c r="Q42" s="110">
        <f>IF(s!V42="","",LOOKUP(s!V42,s!$C$5:$C$104,s!$Y$5:$Y$104))</f>
      </c>
      <c r="AC42" s="111">
        <f>IF(o!A42=o!A43,IF(o!I42=o!D43,o!J42,""),"")</f>
      </c>
      <c r="AD42" s="111">
        <f>IF(o!A42=o!A43,IF(o!K42=o!D43,o!L42,""),"")</f>
      </c>
      <c r="AE42" s="111">
        <f>IF(o!A42=o!A43,IF(o!M42=o!D43,o!N42,""),"")</f>
      </c>
      <c r="AF42" s="111">
        <f>IF(o!A42=o!A43,IF(o!O42=o!D43,o!P42,""),"")</f>
      </c>
      <c r="AG42" s="111">
        <f>IF(o!A42=o!A43,IF(o!Q42=o!D43,o!R42,""),"")</f>
      </c>
      <c r="AH42" s="111">
        <f>IF(o!A42=o!A43,IF(o!S42=o!D43,o!T42,""),"")</f>
      </c>
      <c r="AI42" s="111">
        <f>IF(o!A42=o!A43,IF(o!U42=o!D43,o!V42,""),"")</f>
      </c>
      <c r="AJ42" s="111">
        <f>IF(o!A42=o!A43,IF(o!W42=o!D43,o!X42,""),"")</f>
      </c>
      <c r="AL42" s="111">
        <f>IF(o!A42=o!A41,IF(o!I42=o!D41,o!J42,""),"")</f>
      </c>
      <c r="AM42" s="111">
        <f>IF(o!A42=o!A41,IF(o!K42=o!D41,o!L42,""),"")</f>
      </c>
      <c r="AN42" s="111">
        <f>IF(o!A42=o!A41,IF(o!M42=o!D41,o!N42,""),"")</f>
      </c>
      <c r="AO42" s="111">
        <f>IF(o!A42=o!A41,IF(o!O42=o!D41,o!P42,""),"")</f>
      </c>
      <c r="AP42" s="111">
        <f>IF(o!A42=o!A41,IF(o!Q42=o!D41,o!R42,""),"")</f>
      </c>
      <c r="AQ42" s="111">
        <f>IF(o!A42=o!A41,IF(o!S42=o!D41,o!T42,""),"")</f>
      </c>
      <c r="AR42" s="111">
        <f>IF(o!A42=o!A41,IF(o!U42=o!D41,o!V42,""),"")</f>
      </c>
      <c r="AS42" s="111">
        <f>IF(o!A42=o!A41,IF(o!W42=o!D41,o!X42,""),"")</f>
      </c>
    </row>
    <row r="43" spans="1:45" ht="13.5">
      <c r="A43" s="109">
        <f>IF(s!H43="","",LOOKUP(s!H43,s!$C$5:$C$104,s!$X$5:$X$104))</f>
      </c>
      <c r="B43" s="109">
        <f>IF(s!J43="","",LOOKUP(s!J43,s!$C$5:$C$104,s!$X$5:$X$104))</f>
      </c>
      <c r="C43" s="109">
        <f>IF(s!L43="","",LOOKUP(s!L43,s!$C$5:$C$104,s!$X$5:$X$104))</f>
      </c>
      <c r="D43" s="109">
        <f>IF(s!N43="","",LOOKUP(s!N43,s!$C$5:$C$104,s!$X$5:$X$104))</f>
      </c>
      <c r="E43" s="109">
        <f>IF(s!P43="","",LOOKUP(s!P43,s!$C$5:$C$104,s!$X$5:$X$104))</f>
      </c>
      <c r="F43" s="109">
        <f>IF(s!R43="","",LOOKUP(s!R43,s!$C$5:$C$104,s!$X$5:$X$104))</f>
      </c>
      <c r="G43" s="109">
        <f>IF(s!T43="","",LOOKUP(s!T43,s!$C$5:$C$104,s!$X$5:$X$104))</f>
      </c>
      <c r="H43" s="109">
        <f>IF(s!V43="","",LOOKUP(s!V43,s!$C$5:$C$104,s!$X$5:$X$104))</f>
      </c>
      <c r="J43" s="110">
        <f>IF(s!H43="","",LOOKUP(s!H43,s!$C$5:$C$104,s!$Y$5:$Y$104))</f>
      </c>
      <c r="K43" s="110">
        <f>IF(s!J43="","",LOOKUP(s!J43,s!$C$5:$C$104,s!$Y$5:$Y$104))</f>
      </c>
      <c r="L43" s="110">
        <f>IF(s!L43="","",LOOKUP(s!L43,s!$C$5:$C$104,s!$Y$5:$Y$104))</f>
      </c>
      <c r="M43" s="110">
        <f>IF(s!N43="","",LOOKUP(s!N43,s!$C$5:$C$104,s!$Y$5:$Y$104))</f>
      </c>
      <c r="N43" s="110">
        <f>IF(s!P43="","",LOOKUP(s!P43,s!$C$5:$C$104,s!$Y$5:$Y$104))</f>
      </c>
      <c r="O43" s="110">
        <f>IF(s!R43="","",LOOKUP(s!R43,s!$C$5:$C$104,s!$Y$5:$Y$104))</f>
      </c>
      <c r="P43" s="110">
        <f>IF(s!T43="","",LOOKUP(s!T43,s!$C$5:$C$104,s!$Y$5:$Y$104))</f>
      </c>
      <c r="Q43" s="110">
        <f>IF(s!V43="","",LOOKUP(s!V43,s!$C$5:$C$104,s!$Y$5:$Y$104))</f>
      </c>
      <c r="AC43" s="111">
        <f>IF(o!A43=o!A44,IF(o!I43=o!D44,o!J43,""),"")</f>
      </c>
      <c r="AD43" s="111">
        <f>IF(o!A43=o!A44,IF(o!K43=o!D44,o!L43,""),"")</f>
      </c>
      <c r="AE43" s="111">
        <f>IF(o!A43=o!A44,IF(o!M43=o!D44,o!N43,""),"")</f>
      </c>
      <c r="AF43" s="111">
        <f>IF(o!A43=o!A44,IF(o!O43=o!D44,o!P43,""),"")</f>
      </c>
      <c r="AG43" s="111">
        <f>IF(o!A43=o!A44,IF(o!Q43=o!D44,o!R43,""),"")</f>
      </c>
      <c r="AH43" s="111">
        <f>IF(o!A43=o!A44,IF(o!S43=o!D44,o!T43,""),"")</f>
      </c>
      <c r="AI43" s="111">
        <f>IF(o!A43=o!A44,IF(o!U43=o!D44,o!V43,""),"")</f>
      </c>
      <c r="AJ43" s="111">
        <f>IF(o!A43=o!A44,IF(o!W43=o!D44,o!X43,""),"")</f>
      </c>
      <c r="AL43" s="111">
        <f>IF(o!A43=o!A42,IF(o!I43=o!D42,o!J43,""),"")</f>
      </c>
      <c r="AM43" s="111">
        <f>IF(o!A43=o!A42,IF(o!K43=o!D42,o!L43,""),"")</f>
      </c>
      <c r="AN43" s="111">
        <f>IF(o!A43=o!A42,IF(o!M43=o!D42,o!N43,""),"")</f>
      </c>
      <c r="AO43" s="111">
        <f>IF(o!A43=o!A42,IF(o!O43=o!D42,o!P43,""),"")</f>
      </c>
      <c r="AP43" s="111">
        <f>IF(o!A43=o!A42,IF(o!Q43=o!D42,o!R43,""),"")</f>
      </c>
      <c r="AQ43" s="111">
        <f>IF(o!A43=o!A42,IF(o!S43=o!D42,o!T43,""),"")</f>
      </c>
      <c r="AR43" s="111">
        <f>IF(o!A43=o!A42,IF(o!U43=o!D42,o!V43,""),"")</f>
      </c>
      <c r="AS43" s="111">
        <f>IF(o!A43=o!A42,IF(o!W43=o!D42,o!X43,""),"")</f>
      </c>
    </row>
    <row r="44" spans="1:45" ht="13.5">
      <c r="A44" s="109">
        <f>IF(s!H44="","",LOOKUP(s!H44,s!$C$5:$C$104,s!$X$5:$X$104))</f>
      </c>
      <c r="B44" s="109">
        <f>IF(s!J44="","",LOOKUP(s!J44,s!$C$5:$C$104,s!$X$5:$X$104))</f>
      </c>
      <c r="C44" s="109">
        <f>IF(s!L44="","",LOOKUP(s!L44,s!$C$5:$C$104,s!$X$5:$X$104))</f>
      </c>
      <c r="D44" s="109">
        <f>IF(s!N44="","",LOOKUP(s!N44,s!$C$5:$C$104,s!$X$5:$X$104))</f>
      </c>
      <c r="E44" s="109">
        <f>IF(s!P44="","",LOOKUP(s!P44,s!$C$5:$C$104,s!$X$5:$X$104))</f>
      </c>
      <c r="F44" s="109">
        <f>IF(s!R44="","",LOOKUP(s!R44,s!$C$5:$C$104,s!$X$5:$X$104))</f>
      </c>
      <c r="G44" s="109">
        <f>IF(s!T44="","",LOOKUP(s!T44,s!$C$5:$C$104,s!$X$5:$X$104))</f>
      </c>
      <c r="H44" s="109">
        <f>IF(s!V44="","",LOOKUP(s!V44,s!$C$5:$C$104,s!$X$5:$X$104))</f>
      </c>
      <c r="J44" s="110">
        <f>IF(s!H44="","",LOOKUP(s!H44,s!$C$5:$C$104,s!$Y$5:$Y$104))</f>
      </c>
      <c r="K44" s="110">
        <f>IF(s!J44="","",LOOKUP(s!J44,s!$C$5:$C$104,s!$Y$5:$Y$104))</f>
      </c>
      <c r="L44" s="110">
        <f>IF(s!L44="","",LOOKUP(s!L44,s!$C$5:$C$104,s!$Y$5:$Y$104))</f>
      </c>
      <c r="M44" s="110">
        <f>IF(s!N44="","",LOOKUP(s!N44,s!$C$5:$C$104,s!$Y$5:$Y$104))</f>
      </c>
      <c r="N44" s="110">
        <f>IF(s!P44="","",LOOKUP(s!P44,s!$C$5:$C$104,s!$Y$5:$Y$104))</f>
      </c>
      <c r="O44" s="110">
        <f>IF(s!R44="","",LOOKUP(s!R44,s!$C$5:$C$104,s!$Y$5:$Y$104))</f>
      </c>
      <c r="P44" s="110">
        <f>IF(s!T44="","",LOOKUP(s!T44,s!$C$5:$C$104,s!$Y$5:$Y$104))</f>
      </c>
      <c r="Q44" s="110">
        <f>IF(s!V44="","",LOOKUP(s!V44,s!$C$5:$C$104,s!$Y$5:$Y$104))</f>
      </c>
      <c r="AC44" s="111">
        <f>IF(o!A44=o!A45,IF(o!I44=o!D45,o!J44,""),"")</f>
      </c>
      <c r="AD44" s="111">
        <f>IF(o!A44=o!A45,IF(o!K44=o!D45,o!L44,""),"")</f>
      </c>
      <c r="AE44" s="111">
        <f>IF(o!A44=o!A45,IF(o!M44=o!D45,o!N44,""),"")</f>
      </c>
      <c r="AF44" s="111">
        <f>IF(o!A44=o!A45,IF(o!O44=o!D45,o!P44,""),"")</f>
      </c>
      <c r="AG44" s="111">
        <f>IF(o!A44=o!A45,IF(o!Q44=o!D45,o!R44,""),"")</f>
      </c>
      <c r="AH44" s="111">
        <f>IF(o!A44=o!A45,IF(o!S44=o!D45,o!T44,""),"")</f>
      </c>
      <c r="AI44" s="111">
        <f>IF(o!A44=o!A45,IF(o!U44=o!D45,o!V44,""),"")</f>
      </c>
      <c r="AJ44" s="111">
        <f>IF(o!A44=o!A45,IF(o!W44=o!D45,o!X44,""),"")</f>
      </c>
      <c r="AL44" s="111">
        <f>IF(o!A44=o!A43,IF(o!I44=o!D43,o!J44,""),"")</f>
      </c>
      <c r="AM44" s="111">
        <f>IF(o!A44=o!A43,IF(o!K44=o!D43,o!L44,""),"")</f>
      </c>
      <c r="AN44" s="111">
        <f>IF(o!A44=o!A43,IF(o!M44=o!D43,o!N44,""),"")</f>
      </c>
      <c r="AO44" s="111">
        <f>IF(o!A44=o!A43,IF(o!O44=o!D43,o!P44,""),"")</f>
      </c>
      <c r="AP44" s="111">
        <f>IF(o!A44=o!A43,IF(o!Q44=o!D43,o!R44,""),"")</f>
      </c>
      <c r="AQ44" s="111">
        <f>IF(o!A44=o!A43,IF(o!S44=o!D43,o!T44,""),"")</f>
      </c>
      <c r="AR44" s="111">
        <f>IF(o!A44=o!A43,IF(o!U44=o!D43,o!V44,""),"")</f>
      </c>
      <c r="AS44" s="111">
        <f>IF(o!A44=o!A43,IF(o!W44=o!D43,o!X44,""),"")</f>
      </c>
    </row>
    <row r="45" spans="1:45" ht="13.5">
      <c r="A45" s="109">
        <f>IF(s!H45="","",LOOKUP(s!H45,s!$C$5:$C$104,s!$X$5:$X$104))</f>
      </c>
      <c r="B45" s="109">
        <f>IF(s!J45="","",LOOKUP(s!J45,s!$C$5:$C$104,s!$X$5:$X$104))</f>
      </c>
      <c r="C45" s="109">
        <f>IF(s!L45="","",LOOKUP(s!L45,s!$C$5:$C$104,s!$X$5:$X$104))</f>
      </c>
      <c r="D45" s="109">
        <f>IF(s!N45="","",LOOKUP(s!N45,s!$C$5:$C$104,s!$X$5:$X$104))</f>
      </c>
      <c r="E45" s="109">
        <f>IF(s!P45="","",LOOKUP(s!P45,s!$C$5:$C$104,s!$X$5:$X$104))</f>
      </c>
      <c r="F45" s="109">
        <f>IF(s!R45="","",LOOKUP(s!R45,s!$C$5:$C$104,s!$X$5:$X$104))</f>
      </c>
      <c r="G45" s="109">
        <f>IF(s!T45="","",LOOKUP(s!T45,s!$C$5:$C$104,s!$X$5:$X$104))</f>
      </c>
      <c r="H45" s="109">
        <f>IF(s!V45="","",LOOKUP(s!V45,s!$C$5:$C$104,s!$X$5:$X$104))</f>
      </c>
      <c r="J45" s="110">
        <f>IF(s!H45="","",LOOKUP(s!H45,s!$C$5:$C$104,s!$Y$5:$Y$104))</f>
      </c>
      <c r="K45" s="110">
        <f>IF(s!J45="","",LOOKUP(s!J45,s!$C$5:$C$104,s!$Y$5:$Y$104))</f>
      </c>
      <c r="L45" s="110">
        <f>IF(s!L45="","",LOOKUP(s!L45,s!$C$5:$C$104,s!$Y$5:$Y$104))</f>
      </c>
      <c r="M45" s="110">
        <f>IF(s!N45="","",LOOKUP(s!N45,s!$C$5:$C$104,s!$Y$5:$Y$104))</f>
      </c>
      <c r="N45" s="110">
        <f>IF(s!P45="","",LOOKUP(s!P45,s!$C$5:$C$104,s!$Y$5:$Y$104))</f>
      </c>
      <c r="O45" s="110">
        <f>IF(s!R45="","",LOOKUP(s!R45,s!$C$5:$C$104,s!$Y$5:$Y$104))</f>
      </c>
      <c r="P45" s="110">
        <f>IF(s!T45="","",LOOKUP(s!T45,s!$C$5:$C$104,s!$Y$5:$Y$104))</f>
      </c>
      <c r="Q45" s="110">
        <f>IF(s!V45="","",LOOKUP(s!V45,s!$C$5:$C$104,s!$Y$5:$Y$104))</f>
      </c>
      <c r="AC45" s="111">
        <f>IF(o!A45=o!A46,IF(o!I45=o!D46,o!J45,""),"")</f>
      </c>
      <c r="AD45" s="111">
        <f>IF(o!A45=o!A46,IF(o!K45=o!D46,o!L45,""),"")</f>
      </c>
      <c r="AE45" s="111">
        <f>IF(o!A45=o!A46,IF(o!M45=o!D46,o!N45,""),"")</f>
      </c>
      <c r="AF45" s="111">
        <f>IF(o!A45=o!A46,IF(o!O45=o!D46,o!P45,""),"")</f>
      </c>
      <c r="AG45" s="111">
        <f>IF(o!A45=o!A46,IF(o!Q45=o!D46,o!R45,""),"")</f>
      </c>
      <c r="AH45" s="111">
        <f>IF(o!A45=o!A46,IF(o!S45=o!D46,o!T45,""),"")</f>
      </c>
      <c r="AI45" s="111">
        <f>IF(o!A45=o!A46,IF(o!U45=o!D46,o!V45,""),"")</f>
      </c>
      <c r="AJ45" s="111">
        <f>IF(o!A45=o!A46,IF(o!W45=o!D46,o!X45,""),"")</f>
      </c>
      <c r="AL45" s="111">
        <f>IF(o!A45=o!A44,IF(o!I45=o!D44,o!J45,""),"")</f>
      </c>
      <c r="AM45" s="111">
        <f>IF(o!A45=o!A44,IF(o!K45=o!D44,o!L45,""),"")</f>
      </c>
      <c r="AN45" s="111">
        <f>IF(o!A45=o!A44,IF(o!M45=o!D44,o!N45,""),"")</f>
      </c>
      <c r="AO45" s="111">
        <f>IF(o!A45=o!A44,IF(o!O45=o!D44,o!P45,""),"")</f>
      </c>
      <c r="AP45" s="111">
        <f>IF(o!A45=o!A44,IF(o!Q45=o!D44,o!R45,""),"")</f>
      </c>
      <c r="AQ45" s="111">
        <f>IF(o!A45=o!A44,IF(o!S45=o!D44,o!T45,""),"")</f>
      </c>
      <c r="AR45" s="111">
        <f>IF(o!A45=o!A44,IF(o!U45=o!D44,o!V45,""),"")</f>
      </c>
      <c r="AS45" s="111">
        <f>IF(o!A45=o!A44,IF(o!W45=o!D44,o!X45,""),"")</f>
      </c>
    </row>
    <row r="46" spans="1:45" ht="13.5">
      <c r="A46" s="109">
        <f>IF(s!H46="","",LOOKUP(s!H46,s!$C$5:$C$104,s!$X$5:$X$104))</f>
      </c>
      <c r="B46" s="109">
        <f>IF(s!J46="","",LOOKUP(s!J46,s!$C$5:$C$104,s!$X$5:$X$104))</f>
      </c>
      <c r="C46" s="109">
        <f>IF(s!L46="","",LOOKUP(s!L46,s!$C$5:$C$104,s!$X$5:$X$104))</f>
      </c>
      <c r="D46" s="109">
        <f>IF(s!N46="","",LOOKUP(s!N46,s!$C$5:$C$104,s!$X$5:$X$104))</f>
      </c>
      <c r="E46" s="109">
        <f>IF(s!P46="","",LOOKUP(s!P46,s!$C$5:$C$104,s!$X$5:$X$104))</f>
      </c>
      <c r="F46" s="109">
        <f>IF(s!R46="","",LOOKUP(s!R46,s!$C$5:$C$104,s!$X$5:$X$104))</f>
      </c>
      <c r="G46" s="109">
        <f>IF(s!T46="","",LOOKUP(s!T46,s!$C$5:$C$104,s!$X$5:$X$104))</f>
      </c>
      <c r="H46" s="109">
        <f>IF(s!V46="","",LOOKUP(s!V46,s!$C$5:$C$104,s!$X$5:$X$104))</f>
      </c>
      <c r="J46" s="110">
        <f>IF(s!H46="","",LOOKUP(s!H46,s!$C$5:$C$104,s!$Y$5:$Y$104))</f>
      </c>
      <c r="K46" s="110">
        <f>IF(s!J46="","",LOOKUP(s!J46,s!$C$5:$C$104,s!$Y$5:$Y$104))</f>
      </c>
      <c r="L46" s="110">
        <f>IF(s!L46="","",LOOKUP(s!L46,s!$C$5:$C$104,s!$Y$5:$Y$104))</f>
      </c>
      <c r="M46" s="110">
        <f>IF(s!N46="","",LOOKUP(s!N46,s!$C$5:$C$104,s!$Y$5:$Y$104))</f>
      </c>
      <c r="N46" s="110">
        <f>IF(s!P46="","",LOOKUP(s!P46,s!$C$5:$C$104,s!$Y$5:$Y$104))</f>
      </c>
      <c r="O46" s="110">
        <f>IF(s!R46="","",LOOKUP(s!R46,s!$C$5:$C$104,s!$Y$5:$Y$104))</f>
      </c>
      <c r="P46" s="110">
        <f>IF(s!T46="","",LOOKUP(s!T46,s!$C$5:$C$104,s!$Y$5:$Y$104))</f>
      </c>
      <c r="Q46" s="110">
        <f>IF(s!V46="","",LOOKUP(s!V46,s!$C$5:$C$104,s!$Y$5:$Y$104))</f>
      </c>
      <c r="AC46" s="111">
        <f>IF(o!A46=o!A47,IF(o!I46=o!D47,o!J46,""),"")</f>
      </c>
      <c r="AD46" s="111">
        <f>IF(o!A46=o!A47,IF(o!K46=o!D47,o!L46,""),"")</f>
      </c>
      <c r="AE46" s="111">
        <f>IF(o!A46=o!A47,IF(o!M46=o!D47,o!N46,""),"")</f>
      </c>
      <c r="AF46" s="111">
        <f>IF(o!A46=o!A47,IF(o!O46=o!D47,o!P46,""),"")</f>
      </c>
      <c r="AG46" s="111">
        <f>IF(o!A46=o!A47,IF(o!Q46=o!D47,o!R46,""),"")</f>
      </c>
      <c r="AH46" s="111">
        <f>IF(o!A46=o!A47,IF(o!S46=o!D47,o!T46,""),"")</f>
      </c>
      <c r="AI46" s="111">
        <f>IF(o!A46=o!A47,IF(o!U46=o!D47,o!V46,""),"")</f>
      </c>
      <c r="AJ46" s="111">
        <f>IF(o!A46=o!A47,IF(o!W46=o!D47,o!X46,""),"")</f>
      </c>
      <c r="AL46" s="111">
        <f>IF(o!A46=o!A45,IF(o!I46=o!D45,o!J46,""),"")</f>
      </c>
      <c r="AM46" s="111">
        <f>IF(o!A46=o!A45,IF(o!K46=o!D45,o!L46,""),"")</f>
      </c>
      <c r="AN46" s="111">
        <f>IF(o!A46=o!A45,IF(o!M46=o!D45,o!N46,""),"")</f>
      </c>
      <c r="AO46" s="111">
        <f>IF(o!A46=o!A45,IF(o!O46=o!D45,o!P46,""),"")</f>
      </c>
      <c r="AP46" s="111">
        <f>IF(o!A46=o!A45,IF(o!Q46=o!D45,o!R46,""),"")</f>
      </c>
      <c r="AQ46" s="111">
        <f>IF(o!A46=o!A45,IF(o!S46=o!D45,o!T46,""),"")</f>
      </c>
      <c r="AR46" s="111">
        <f>IF(o!A46=o!A45,IF(o!U46=o!D45,o!V46,""),"")</f>
      </c>
      <c r="AS46" s="111">
        <f>IF(o!A46=o!A45,IF(o!W46=o!D45,o!X46,""),"")</f>
      </c>
    </row>
    <row r="47" spans="1:45" ht="13.5">
      <c r="A47" s="109">
        <f>IF(s!H47="","",LOOKUP(s!H47,s!$C$5:$C$104,s!$X$5:$X$104))</f>
      </c>
      <c r="B47" s="109">
        <f>IF(s!J47="","",LOOKUP(s!J47,s!$C$5:$C$104,s!$X$5:$X$104))</f>
      </c>
      <c r="C47" s="109">
        <f>IF(s!L47="","",LOOKUP(s!L47,s!$C$5:$C$104,s!$X$5:$X$104))</f>
      </c>
      <c r="D47" s="109">
        <f>IF(s!N47="","",LOOKUP(s!N47,s!$C$5:$C$104,s!$X$5:$X$104))</f>
      </c>
      <c r="E47" s="109">
        <f>IF(s!P47="","",LOOKUP(s!P47,s!$C$5:$C$104,s!$X$5:$X$104))</f>
      </c>
      <c r="F47" s="109">
        <f>IF(s!R47="","",LOOKUP(s!R47,s!$C$5:$C$104,s!$X$5:$X$104))</f>
      </c>
      <c r="G47" s="109">
        <f>IF(s!T47="","",LOOKUP(s!T47,s!$C$5:$C$104,s!$X$5:$X$104))</f>
      </c>
      <c r="H47" s="109">
        <f>IF(s!V47="","",LOOKUP(s!V47,s!$C$5:$C$104,s!$X$5:$X$104))</f>
      </c>
      <c r="J47" s="110">
        <f>IF(s!H47="","",LOOKUP(s!H47,s!$C$5:$C$104,s!$Y$5:$Y$104))</f>
      </c>
      <c r="K47" s="110">
        <f>IF(s!J47="","",LOOKUP(s!J47,s!$C$5:$C$104,s!$Y$5:$Y$104))</f>
      </c>
      <c r="L47" s="110">
        <f>IF(s!L47="","",LOOKUP(s!L47,s!$C$5:$C$104,s!$Y$5:$Y$104))</f>
      </c>
      <c r="M47" s="110">
        <f>IF(s!N47="","",LOOKUP(s!N47,s!$C$5:$C$104,s!$Y$5:$Y$104))</f>
      </c>
      <c r="N47" s="110">
        <f>IF(s!P47="","",LOOKUP(s!P47,s!$C$5:$C$104,s!$Y$5:$Y$104))</f>
      </c>
      <c r="O47" s="110">
        <f>IF(s!R47="","",LOOKUP(s!R47,s!$C$5:$C$104,s!$Y$5:$Y$104))</f>
      </c>
      <c r="P47" s="110">
        <f>IF(s!T47="","",LOOKUP(s!T47,s!$C$5:$C$104,s!$Y$5:$Y$104))</f>
      </c>
      <c r="Q47" s="110">
        <f>IF(s!V47="","",LOOKUP(s!V47,s!$C$5:$C$104,s!$Y$5:$Y$104))</f>
      </c>
      <c r="AC47" s="111">
        <f>IF(o!A47=o!A48,IF(o!I47=o!D48,o!J47,""),"")</f>
      </c>
      <c r="AD47" s="111">
        <f>IF(o!A47=o!A48,IF(o!K47=o!D48,o!L47,""),"")</f>
      </c>
      <c r="AE47" s="111">
        <f>IF(o!A47=o!A48,IF(o!M47=o!D48,o!N47,""),"")</f>
      </c>
      <c r="AF47" s="111">
        <f>IF(o!A47=o!A48,IF(o!O47=o!D48,o!P47,""),"")</f>
      </c>
      <c r="AG47" s="111">
        <f>IF(o!A47=o!A48,IF(o!Q47=o!D48,o!R47,""),"")</f>
      </c>
      <c r="AH47" s="111">
        <f>IF(o!A47=o!A48,IF(o!S47=o!D48,o!T47,""),"")</f>
      </c>
      <c r="AI47" s="111">
        <f>IF(o!A47=o!A48,IF(o!U47=o!D48,o!V47,""),"")</f>
      </c>
      <c r="AJ47" s="111">
        <f>IF(o!A47=o!A48,IF(o!W47=o!D48,o!X47,""),"")</f>
      </c>
      <c r="AL47" s="111">
        <f>IF(o!A47=o!A46,IF(o!I47=o!D46,o!J47,""),"")</f>
      </c>
      <c r="AM47" s="111">
        <f>IF(o!A47=o!A46,IF(o!K47=o!D46,o!L47,""),"")</f>
      </c>
      <c r="AN47" s="111">
        <f>IF(o!A47=o!A46,IF(o!M47=o!D46,o!N47,""),"")</f>
      </c>
      <c r="AO47" s="111">
        <f>IF(o!A47=o!A46,IF(o!O47=o!D46,o!P47,""),"")</f>
      </c>
      <c r="AP47" s="111">
        <f>IF(o!A47=o!A46,IF(o!Q47=o!D46,o!R47,""),"")</f>
      </c>
      <c r="AQ47" s="111">
        <f>IF(o!A47=o!A46,IF(o!S47=o!D46,o!T47,""),"")</f>
      </c>
      <c r="AR47" s="111">
        <f>IF(o!A47=o!A46,IF(o!U47=o!D46,o!V47,""),"")</f>
      </c>
      <c r="AS47" s="111">
        <f>IF(o!A47=o!A46,IF(o!W47=o!D46,o!X47,""),"")</f>
      </c>
    </row>
    <row r="48" spans="1:45" ht="13.5">
      <c r="A48" s="109">
        <f>IF(s!H48="","",LOOKUP(s!H48,s!$C$5:$C$104,s!$X$5:$X$104))</f>
      </c>
      <c r="B48" s="109">
        <f>IF(s!J48="","",LOOKUP(s!J48,s!$C$5:$C$104,s!$X$5:$X$104))</f>
      </c>
      <c r="C48" s="109">
        <f>IF(s!L48="","",LOOKUP(s!L48,s!$C$5:$C$104,s!$X$5:$X$104))</f>
      </c>
      <c r="D48" s="109">
        <f>IF(s!N48="","",LOOKUP(s!N48,s!$C$5:$C$104,s!$X$5:$X$104))</f>
      </c>
      <c r="E48" s="109">
        <f>IF(s!P48="","",LOOKUP(s!P48,s!$C$5:$C$104,s!$X$5:$X$104))</f>
      </c>
      <c r="F48" s="109">
        <f>IF(s!R48="","",LOOKUP(s!R48,s!$C$5:$C$104,s!$X$5:$X$104))</f>
      </c>
      <c r="G48" s="109">
        <f>IF(s!T48="","",LOOKUP(s!T48,s!$C$5:$C$104,s!$X$5:$X$104))</f>
      </c>
      <c r="H48" s="109">
        <f>IF(s!V48="","",LOOKUP(s!V48,s!$C$5:$C$104,s!$X$5:$X$104))</f>
      </c>
      <c r="J48" s="110">
        <f>IF(s!H48="","",LOOKUP(s!H48,s!$C$5:$C$104,s!$Y$5:$Y$104))</f>
      </c>
      <c r="K48" s="110">
        <f>IF(s!J48="","",LOOKUP(s!J48,s!$C$5:$C$104,s!$Y$5:$Y$104))</f>
      </c>
      <c r="L48" s="110">
        <f>IF(s!L48="","",LOOKUP(s!L48,s!$C$5:$C$104,s!$Y$5:$Y$104))</f>
      </c>
      <c r="M48" s="110">
        <f>IF(s!N48="","",LOOKUP(s!N48,s!$C$5:$C$104,s!$Y$5:$Y$104))</f>
      </c>
      <c r="N48" s="110">
        <f>IF(s!P48="","",LOOKUP(s!P48,s!$C$5:$C$104,s!$Y$5:$Y$104))</f>
      </c>
      <c r="O48" s="110">
        <f>IF(s!R48="","",LOOKUP(s!R48,s!$C$5:$C$104,s!$Y$5:$Y$104))</f>
      </c>
      <c r="P48" s="110">
        <f>IF(s!T48="","",LOOKUP(s!T48,s!$C$5:$C$104,s!$Y$5:$Y$104))</f>
      </c>
      <c r="Q48" s="110">
        <f>IF(s!V48="","",LOOKUP(s!V48,s!$C$5:$C$104,s!$Y$5:$Y$104))</f>
      </c>
      <c r="AC48" s="111">
        <f>IF(o!A48=o!A49,IF(o!I48=o!D49,o!J48,""),"")</f>
      </c>
      <c r="AD48" s="111">
        <f>IF(o!A48=o!A49,IF(o!K48=o!D49,o!L48,""),"")</f>
      </c>
      <c r="AE48" s="111">
        <f>IF(o!A48=o!A49,IF(o!M48=o!D49,o!N48,""),"")</f>
      </c>
      <c r="AF48" s="111">
        <f>IF(o!A48=o!A49,IF(o!O48=o!D49,o!P48,""),"")</f>
      </c>
      <c r="AG48" s="111">
        <f>IF(o!A48=o!A49,IF(o!Q48=o!D49,o!R48,""),"")</f>
      </c>
      <c r="AH48" s="111">
        <f>IF(o!A48=o!A49,IF(o!S48=o!D49,o!T48,""),"")</f>
      </c>
      <c r="AI48" s="111">
        <f>IF(o!A48=o!A49,IF(o!U48=o!D49,o!V48,""),"")</f>
      </c>
      <c r="AJ48" s="111">
        <f>IF(o!A48=o!A49,IF(o!W48=o!D49,o!X48,""),"")</f>
      </c>
      <c r="AL48" s="111">
        <f>IF(o!A48=o!A47,IF(o!I48=o!D47,o!J48,""),"")</f>
      </c>
      <c r="AM48" s="111">
        <f>IF(o!A48=o!A47,IF(o!K48=o!D47,o!L48,""),"")</f>
      </c>
      <c r="AN48" s="111">
        <f>IF(o!A48=o!A47,IF(o!M48=o!D47,o!N48,""),"")</f>
      </c>
      <c r="AO48" s="111">
        <f>IF(o!A48=o!A47,IF(o!O48=o!D47,o!P48,""),"")</f>
      </c>
      <c r="AP48" s="111">
        <f>IF(o!A48=o!A47,IF(o!Q48=o!D47,o!R48,""),"")</f>
      </c>
      <c r="AQ48" s="111">
        <f>IF(o!A48=o!A47,IF(o!S48=o!D47,o!T48,""),"")</f>
      </c>
      <c r="AR48" s="111">
        <f>IF(o!A48=o!A47,IF(o!U48=o!D47,o!V48,""),"")</f>
      </c>
      <c r="AS48" s="111">
        <f>IF(o!A48=o!A47,IF(o!W48=o!D47,o!X48,""),"")</f>
      </c>
    </row>
    <row r="49" spans="1:45" ht="13.5">
      <c r="A49" s="109">
        <f>IF(s!H49="","",LOOKUP(s!H49,s!$C$5:$C$104,s!$X$5:$X$104))</f>
      </c>
      <c r="B49" s="109">
        <f>IF(s!J49="","",LOOKUP(s!J49,s!$C$5:$C$104,s!$X$5:$X$104))</f>
      </c>
      <c r="C49" s="109">
        <f>IF(s!L49="","",LOOKUP(s!L49,s!$C$5:$C$104,s!$X$5:$X$104))</f>
      </c>
      <c r="D49" s="109">
        <f>IF(s!N49="","",LOOKUP(s!N49,s!$C$5:$C$104,s!$X$5:$X$104))</f>
      </c>
      <c r="E49" s="109">
        <f>IF(s!P49="","",LOOKUP(s!P49,s!$C$5:$C$104,s!$X$5:$X$104))</f>
      </c>
      <c r="F49" s="109">
        <f>IF(s!R49="","",LOOKUP(s!R49,s!$C$5:$C$104,s!$X$5:$X$104))</f>
      </c>
      <c r="G49" s="109">
        <f>IF(s!T49="","",LOOKUP(s!T49,s!$C$5:$C$104,s!$X$5:$X$104))</f>
      </c>
      <c r="H49" s="109">
        <f>IF(s!V49="","",LOOKUP(s!V49,s!$C$5:$C$104,s!$X$5:$X$104))</f>
      </c>
      <c r="J49" s="110">
        <f>IF(s!H49="","",LOOKUP(s!H49,s!$C$5:$C$104,s!$Y$5:$Y$104))</f>
      </c>
      <c r="K49" s="110">
        <f>IF(s!J49="","",LOOKUP(s!J49,s!$C$5:$C$104,s!$Y$5:$Y$104))</f>
      </c>
      <c r="L49" s="110">
        <f>IF(s!L49="","",LOOKUP(s!L49,s!$C$5:$C$104,s!$Y$5:$Y$104))</f>
      </c>
      <c r="M49" s="110">
        <f>IF(s!N49="","",LOOKUP(s!N49,s!$C$5:$C$104,s!$Y$5:$Y$104))</f>
      </c>
      <c r="N49" s="110">
        <f>IF(s!P49="","",LOOKUP(s!P49,s!$C$5:$C$104,s!$Y$5:$Y$104))</f>
      </c>
      <c r="O49" s="110">
        <f>IF(s!R49="","",LOOKUP(s!R49,s!$C$5:$C$104,s!$Y$5:$Y$104))</f>
      </c>
      <c r="P49" s="110">
        <f>IF(s!T49="","",LOOKUP(s!T49,s!$C$5:$C$104,s!$Y$5:$Y$104))</f>
      </c>
      <c r="Q49" s="110">
        <f>IF(s!V49="","",LOOKUP(s!V49,s!$C$5:$C$104,s!$Y$5:$Y$104))</f>
      </c>
      <c r="AC49" s="111">
        <f>IF(o!A49=o!A50,IF(o!I49=o!D50,o!J49,""),"")</f>
      </c>
      <c r="AD49" s="111">
        <f>IF(o!A49=o!A50,IF(o!K49=o!D50,o!L49,""),"")</f>
      </c>
      <c r="AE49" s="111">
        <f>IF(o!A49=o!A50,IF(o!M49=o!D50,o!N49,""),"")</f>
      </c>
      <c r="AF49" s="111">
        <f>IF(o!A49=o!A50,IF(o!O49=o!D50,o!P49,""),"")</f>
      </c>
      <c r="AG49" s="111">
        <f>IF(o!A49=o!A50,IF(o!Q49=o!D50,o!R49,""),"")</f>
      </c>
      <c r="AH49" s="111">
        <f>IF(o!A49=o!A50,IF(o!S49=o!D50,o!T49,""),"")</f>
      </c>
      <c r="AI49" s="111">
        <f>IF(o!A49=o!A50,IF(o!U49=o!D50,o!V49,""),"")</f>
      </c>
      <c r="AJ49" s="111">
        <f>IF(o!A49=o!A50,IF(o!W49=o!D50,o!X49,""),"")</f>
      </c>
      <c r="AL49" s="111">
        <f>IF(o!A49=o!A48,IF(o!I49=o!D48,o!J49,""),"")</f>
      </c>
      <c r="AM49" s="111">
        <f>IF(o!A49=o!A48,IF(o!K49=o!D48,o!L49,""),"")</f>
      </c>
      <c r="AN49" s="111">
        <f>IF(o!A49=o!A48,IF(o!M49=o!D48,o!N49,""),"")</f>
      </c>
      <c r="AO49" s="111">
        <f>IF(o!A49=o!A48,IF(o!O49=o!D48,o!P49,""),"")</f>
      </c>
      <c r="AP49" s="111">
        <f>IF(o!A49=o!A48,IF(o!Q49=o!D48,o!R49,""),"")</f>
      </c>
      <c r="AQ49" s="111">
        <f>IF(o!A49=o!A48,IF(o!S49=o!D48,o!T49,""),"")</f>
      </c>
      <c r="AR49" s="111">
        <f>IF(o!A49=o!A48,IF(o!U49=o!D48,o!V49,""),"")</f>
      </c>
      <c r="AS49" s="111">
        <f>IF(o!A49=o!A48,IF(o!W49=o!D48,o!X49,""),"")</f>
      </c>
    </row>
    <row r="50" spans="1:45" ht="13.5">
      <c r="A50" s="109">
        <f>IF(s!H50="","",LOOKUP(s!H50,s!$C$5:$C$104,s!$X$5:$X$104))</f>
      </c>
      <c r="B50" s="109">
        <f>IF(s!J50="","",LOOKUP(s!J50,s!$C$5:$C$104,s!$X$5:$X$104))</f>
      </c>
      <c r="C50" s="109">
        <f>IF(s!L50="","",LOOKUP(s!L50,s!$C$5:$C$104,s!$X$5:$X$104))</f>
      </c>
      <c r="D50" s="109">
        <f>IF(s!N50="","",LOOKUP(s!N50,s!$C$5:$C$104,s!$X$5:$X$104))</f>
      </c>
      <c r="E50" s="109">
        <f>IF(s!P50="","",LOOKUP(s!P50,s!$C$5:$C$104,s!$X$5:$X$104))</f>
      </c>
      <c r="F50" s="109">
        <f>IF(s!R50="","",LOOKUP(s!R50,s!$C$5:$C$104,s!$X$5:$X$104))</f>
      </c>
      <c r="G50" s="109">
        <f>IF(s!T50="","",LOOKUP(s!T50,s!$C$5:$C$104,s!$X$5:$X$104))</f>
      </c>
      <c r="H50" s="109">
        <f>IF(s!V50="","",LOOKUP(s!V50,s!$C$5:$C$104,s!$X$5:$X$104))</f>
      </c>
      <c r="J50" s="110">
        <f>IF(s!H50="","",LOOKUP(s!H50,s!$C$5:$C$104,s!$Y$5:$Y$104))</f>
      </c>
      <c r="K50" s="110">
        <f>IF(s!J50="","",LOOKUP(s!J50,s!$C$5:$C$104,s!$Y$5:$Y$104))</f>
      </c>
      <c r="L50" s="110">
        <f>IF(s!L50="","",LOOKUP(s!L50,s!$C$5:$C$104,s!$Y$5:$Y$104))</f>
      </c>
      <c r="M50" s="110">
        <f>IF(s!N50="","",LOOKUP(s!N50,s!$C$5:$C$104,s!$Y$5:$Y$104))</f>
      </c>
      <c r="N50" s="110">
        <f>IF(s!P50="","",LOOKUP(s!P50,s!$C$5:$C$104,s!$Y$5:$Y$104))</f>
      </c>
      <c r="O50" s="110">
        <f>IF(s!R50="","",LOOKUP(s!R50,s!$C$5:$C$104,s!$Y$5:$Y$104))</f>
      </c>
      <c r="P50" s="110">
        <f>IF(s!T50="","",LOOKUP(s!T50,s!$C$5:$C$104,s!$Y$5:$Y$104))</f>
      </c>
      <c r="Q50" s="110">
        <f>IF(s!V50="","",LOOKUP(s!V50,s!$C$5:$C$104,s!$Y$5:$Y$104))</f>
      </c>
      <c r="AC50" s="111">
        <f>IF(o!A50=o!A51,IF(o!I50=o!D51,o!J50,""),"")</f>
      </c>
      <c r="AD50" s="111">
        <f>IF(o!A50=o!A51,IF(o!K50=o!D51,o!L50,""),"")</f>
      </c>
      <c r="AE50" s="111">
        <f>IF(o!A50=o!A51,IF(o!M50=o!D51,o!N50,""),"")</f>
      </c>
      <c r="AF50" s="111">
        <f>IF(o!A50=o!A51,IF(o!O50=o!D51,o!P50,""),"")</f>
      </c>
      <c r="AG50" s="111">
        <f>IF(o!A50=o!A51,IF(o!Q50=o!D51,o!R50,""),"")</f>
      </c>
      <c r="AH50" s="111">
        <f>IF(o!A50=o!A51,IF(o!S50=o!D51,o!T50,""),"")</f>
      </c>
      <c r="AI50" s="111">
        <f>IF(o!A50=o!A51,IF(o!U50=o!D51,o!V50,""),"")</f>
      </c>
      <c r="AJ50" s="111">
        <f>IF(o!A50=o!A51,IF(o!W50=o!D51,o!X50,""),"")</f>
      </c>
      <c r="AL50" s="111">
        <f>IF(o!A50=o!A49,IF(o!I50=o!D49,o!J50,""),"")</f>
      </c>
      <c r="AM50" s="111">
        <f>IF(o!A50=o!A49,IF(o!K50=o!D49,o!L50,""),"")</f>
      </c>
      <c r="AN50" s="111">
        <f>IF(o!A50=o!A49,IF(o!M50=o!D49,o!N50,""),"")</f>
      </c>
      <c r="AO50" s="111">
        <f>IF(o!A50=o!A49,IF(o!O50=o!D49,o!P50,""),"")</f>
      </c>
      <c r="AP50" s="111">
        <f>IF(o!A50=o!A49,IF(o!Q50=o!D49,o!R50,""),"")</f>
      </c>
      <c r="AQ50" s="111">
        <f>IF(o!A50=o!A49,IF(o!S50=o!D49,o!T50,""),"")</f>
      </c>
      <c r="AR50" s="111">
        <f>IF(o!A50=o!A49,IF(o!U50=o!D49,o!V50,""),"")</f>
      </c>
      <c r="AS50" s="111">
        <f>IF(o!A50=o!A49,IF(o!W50=o!D49,o!X50,""),"")</f>
      </c>
    </row>
    <row r="51" spans="1:45" ht="13.5">
      <c r="A51" s="109">
        <f>IF(s!H51="","",LOOKUP(s!H51,s!$C$5:$C$104,s!$X$5:$X$104))</f>
      </c>
      <c r="B51" s="109">
        <f>IF(s!J51="","",LOOKUP(s!J51,s!$C$5:$C$104,s!$X$5:$X$104))</f>
      </c>
      <c r="C51" s="109">
        <f>IF(s!L51="","",LOOKUP(s!L51,s!$C$5:$C$104,s!$X$5:$X$104))</f>
      </c>
      <c r="D51" s="109">
        <f>IF(s!N51="","",LOOKUP(s!N51,s!$C$5:$C$104,s!$X$5:$X$104))</f>
      </c>
      <c r="E51" s="109">
        <f>IF(s!P51="","",LOOKUP(s!P51,s!$C$5:$C$104,s!$X$5:$X$104))</f>
      </c>
      <c r="F51" s="109">
        <f>IF(s!R51="","",LOOKUP(s!R51,s!$C$5:$C$104,s!$X$5:$X$104))</f>
      </c>
      <c r="G51" s="109">
        <f>IF(s!T51="","",LOOKUP(s!T51,s!$C$5:$C$104,s!$X$5:$X$104))</f>
      </c>
      <c r="H51" s="109">
        <f>IF(s!V51="","",LOOKUP(s!V51,s!$C$5:$C$104,s!$X$5:$X$104))</f>
      </c>
      <c r="J51" s="110">
        <f>IF(s!H51="","",LOOKUP(s!H51,s!$C$5:$C$104,s!$Y$5:$Y$104))</f>
      </c>
      <c r="K51" s="110">
        <f>IF(s!J51="","",LOOKUP(s!J51,s!$C$5:$C$104,s!$Y$5:$Y$104))</f>
      </c>
      <c r="L51" s="110">
        <f>IF(s!L51="","",LOOKUP(s!L51,s!$C$5:$C$104,s!$Y$5:$Y$104))</f>
      </c>
      <c r="M51" s="110">
        <f>IF(s!N51="","",LOOKUP(s!N51,s!$C$5:$C$104,s!$Y$5:$Y$104))</f>
      </c>
      <c r="N51" s="110">
        <f>IF(s!P51="","",LOOKUP(s!P51,s!$C$5:$C$104,s!$Y$5:$Y$104))</f>
      </c>
      <c r="O51" s="110">
        <f>IF(s!R51="","",LOOKUP(s!R51,s!$C$5:$C$104,s!$Y$5:$Y$104))</f>
      </c>
      <c r="P51" s="110">
        <f>IF(s!T51="","",LOOKUP(s!T51,s!$C$5:$C$104,s!$Y$5:$Y$104))</f>
      </c>
      <c r="Q51" s="110">
        <f>IF(s!V51="","",LOOKUP(s!V51,s!$C$5:$C$104,s!$Y$5:$Y$104))</f>
      </c>
      <c r="AC51" s="111">
        <f>IF(o!A51=o!A52,IF(o!I51=o!D52,o!J51,""),"")</f>
      </c>
      <c r="AD51" s="111">
        <f>IF(o!A51=o!A52,IF(o!K51=o!D52,o!L51,""),"")</f>
      </c>
      <c r="AE51" s="111">
        <f>IF(o!A51=o!A52,IF(o!M51=o!D52,o!N51,""),"")</f>
      </c>
      <c r="AF51" s="111">
        <f>IF(o!A51=o!A52,IF(o!O51=o!D52,o!P51,""),"")</f>
      </c>
      <c r="AG51" s="111">
        <f>IF(o!A51=o!A52,IF(o!Q51=o!D52,o!R51,""),"")</f>
      </c>
      <c r="AH51" s="111">
        <f>IF(o!A51=o!A52,IF(o!S51=o!D52,o!T51,""),"")</f>
      </c>
      <c r="AI51" s="111">
        <f>IF(o!A51=o!A52,IF(o!U51=o!D52,o!V51,""),"")</f>
      </c>
      <c r="AJ51" s="111">
        <f>IF(o!A51=o!A52,IF(o!W51=o!D52,o!X51,""),"")</f>
      </c>
      <c r="AL51" s="111">
        <f>IF(o!A51=o!A50,IF(o!I51=o!D50,o!J51,""),"")</f>
      </c>
      <c r="AM51" s="111">
        <f>IF(o!A51=o!A50,IF(o!K51=o!D50,o!L51,""),"")</f>
      </c>
      <c r="AN51" s="111">
        <f>IF(o!A51=o!A50,IF(o!M51=o!D50,o!N51,""),"")</f>
      </c>
      <c r="AO51" s="111">
        <f>IF(o!A51=o!A50,IF(o!O51=o!D50,o!P51,""),"")</f>
      </c>
      <c r="AP51" s="111">
        <f>IF(o!A51=o!A50,IF(o!Q51=o!D50,o!R51,""),"")</f>
      </c>
      <c r="AQ51" s="111">
        <f>IF(o!A51=o!A50,IF(o!S51=o!D50,o!T51,""),"")</f>
      </c>
      <c r="AR51" s="111">
        <f>IF(o!A51=o!A50,IF(o!U51=o!D50,o!V51,""),"")</f>
      </c>
      <c r="AS51" s="111">
        <f>IF(o!A51=o!A50,IF(o!W51=o!D50,o!X51,""),"")</f>
      </c>
    </row>
    <row r="52" spans="1:45" ht="13.5">
      <c r="A52" s="109">
        <f>IF(s!H52="","",LOOKUP(s!H52,s!$C$5:$C$104,s!$X$5:$X$104))</f>
      </c>
      <c r="B52" s="109">
        <f>IF(s!J52="","",LOOKUP(s!J52,s!$C$5:$C$104,s!$X$5:$X$104))</f>
      </c>
      <c r="C52" s="109">
        <f>IF(s!L52="","",LOOKUP(s!L52,s!$C$5:$C$104,s!$X$5:$X$104))</f>
      </c>
      <c r="D52" s="109">
        <f>IF(s!N52="","",LOOKUP(s!N52,s!$C$5:$C$104,s!$X$5:$X$104))</f>
      </c>
      <c r="E52" s="109">
        <f>IF(s!P52="","",LOOKUP(s!P52,s!$C$5:$C$104,s!$X$5:$X$104))</f>
      </c>
      <c r="F52" s="109">
        <f>IF(s!R52="","",LOOKUP(s!R52,s!$C$5:$C$104,s!$X$5:$X$104))</f>
      </c>
      <c r="G52" s="109">
        <f>IF(s!T52="","",LOOKUP(s!T52,s!$C$5:$C$104,s!$X$5:$X$104))</f>
      </c>
      <c r="H52" s="109">
        <f>IF(s!V52="","",LOOKUP(s!V52,s!$C$5:$C$104,s!$X$5:$X$104))</f>
      </c>
      <c r="J52" s="110">
        <f>IF(s!H52="","",LOOKUP(s!H52,s!$C$5:$C$104,s!$Y$5:$Y$104))</f>
      </c>
      <c r="K52" s="110">
        <f>IF(s!J52="","",LOOKUP(s!J52,s!$C$5:$C$104,s!$Y$5:$Y$104))</f>
      </c>
      <c r="L52" s="110">
        <f>IF(s!L52="","",LOOKUP(s!L52,s!$C$5:$C$104,s!$Y$5:$Y$104))</f>
      </c>
      <c r="M52" s="110">
        <f>IF(s!N52="","",LOOKUP(s!N52,s!$C$5:$C$104,s!$Y$5:$Y$104))</f>
      </c>
      <c r="N52" s="110">
        <f>IF(s!P52="","",LOOKUP(s!P52,s!$C$5:$C$104,s!$Y$5:$Y$104))</f>
      </c>
      <c r="O52" s="110">
        <f>IF(s!R52="","",LOOKUP(s!R52,s!$C$5:$C$104,s!$Y$5:$Y$104))</f>
      </c>
      <c r="P52" s="110">
        <f>IF(s!T52="","",LOOKUP(s!T52,s!$C$5:$C$104,s!$Y$5:$Y$104))</f>
      </c>
      <c r="Q52" s="110">
        <f>IF(s!V52="","",LOOKUP(s!V52,s!$C$5:$C$104,s!$Y$5:$Y$104))</f>
      </c>
      <c r="AC52" s="111">
        <f>IF(o!A52=o!A53,IF(o!I52=o!D53,o!J52,""),"")</f>
      </c>
      <c r="AD52" s="111">
        <f>IF(o!A52=o!A53,IF(o!K52=o!D53,o!L52,""),"")</f>
      </c>
      <c r="AE52" s="111">
        <f>IF(o!A52=o!A53,IF(o!M52=o!D53,o!N52,""),"")</f>
      </c>
      <c r="AF52" s="111">
        <f>IF(o!A52=o!A53,IF(o!O52=o!D53,o!P52,""),"")</f>
      </c>
      <c r="AG52" s="111">
        <f>IF(o!A52=o!A53,IF(o!Q52=o!D53,o!R52,""),"")</f>
      </c>
      <c r="AH52" s="111">
        <f>IF(o!A52=o!A53,IF(o!S52=o!D53,o!T52,""),"")</f>
      </c>
      <c r="AI52" s="111">
        <f>IF(o!A52=o!A53,IF(o!U52=o!D53,o!V52,""),"")</f>
      </c>
      <c r="AJ52" s="111">
        <f>IF(o!A52=o!A53,IF(o!W52=o!D53,o!X52,""),"")</f>
      </c>
      <c r="AL52" s="111">
        <f>IF(o!A52=o!A51,IF(o!I52=o!D51,o!J52,""),"")</f>
      </c>
      <c r="AM52" s="111">
        <f>IF(o!A52=o!A51,IF(o!K52=o!D51,o!L52,""),"")</f>
      </c>
      <c r="AN52" s="111">
        <f>IF(o!A52=o!A51,IF(o!M52=o!D51,o!N52,""),"")</f>
      </c>
      <c r="AO52" s="111">
        <f>IF(o!A52=o!A51,IF(o!O52=o!D51,o!P52,""),"")</f>
      </c>
      <c r="AP52" s="111">
        <f>IF(o!A52=o!A51,IF(o!Q52=o!D51,o!R52,""),"")</f>
      </c>
      <c r="AQ52" s="111">
        <f>IF(o!A52=o!A51,IF(o!S52=o!D51,o!T52,""),"")</f>
      </c>
      <c r="AR52" s="111">
        <f>IF(o!A52=o!A51,IF(o!U52=o!D51,o!V52,""),"")</f>
      </c>
      <c r="AS52" s="111">
        <f>IF(o!A52=o!A51,IF(o!W52=o!D51,o!X52,""),"")</f>
      </c>
    </row>
    <row r="53" spans="1:45" ht="13.5">
      <c r="A53" s="109">
        <f>IF(s!H53="","",LOOKUP(s!H53,s!$C$5:$C$104,s!$X$5:$X$104))</f>
      </c>
      <c r="B53" s="109">
        <f>IF(s!J53="","",LOOKUP(s!J53,s!$C$5:$C$104,s!$X$5:$X$104))</f>
      </c>
      <c r="C53" s="109">
        <f>IF(s!L53="","",LOOKUP(s!L53,s!$C$5:$C$104,s!$X$5:$X$104))</f>
      </c>
      <c r="D53" s="109">
        <f>IF(s!N53="","",LOOKUP(s!N53,s!$C$5:$C$104,s!$X$5:$X$104))</f>
      </c>
      <c r="E53" s="109">
        <f>IF(s!P53="","",LOOKUP(s!P53,s!$C$5:$C$104,s!$X$5:$X$104))</f>
      </c>
      <c r="F53" s="109">
        <f>IF(s!R53="","",LOOKUP(s!R53,s!$C$5:$C$104,s!$X$5:$X$104))</f>
      </c>
      <c r="G53" s="109">
        <f>IF(s!T53="","",LOOKUP(s!T53,s!$C$5:$C$104,s!$X$5:$X$104))</f>
      </c>
      <c r="H53" s="109">
        <f>IF(s!V53="","",LOOKUP(s!V53,s!$C$5:$C$104,s!$X$5:$X$104))</f>
      </c>
      <c r="J53" s="110">
        <f>IF(s!H53="","",LOOKUP(s!H53,s!$C$5:$C$104,s!$Y$5:$Y$104))</f>
      </c>
      <c r="K53" s="110">
        <f>IF(s!J53="","",LOOKUP(s!J53,s!$C$5:$C$104,s!$Y$5:$Y$104))</f>
      </c>
      <c r="L53" s="110">
        <f>IF(s!L53="","",LOOKUP(s!L53,s!$C$5:$C$104,s!$Y$5:$Y$104))</f>
      </c>
      <c r="M53" s="110">
        <f>IF(s!N53="","",LOOKUP(s!N53,s!$C$5:$C$104,s!$Y$5:$Y$104))</f>
      </c>
      <c r="N53" s="110">
        <f>IF(s!P53="","",LOOKUP(s!P53,s!$C$5:$C$104,s!$Y$5:$Y$104))</f>
      </c>
      <c r="O53" s="110">
        <f>IF(s!R53="","",LOOKUP(s!R53,s!$C$5:$C$104,s!$Y$5:$Y$104))</f>
      </c>
      <c r="P53" s="110">
        <f>IF(s!T53="","",LOOKUP(s!T53,s!$C$5:$C$104,s!$Y$5:$Y$104))</f>
      </c>
      <c r="Q53" s="110">
        <f>IF(s!V53="","",LOOKUP(s!V53,s!$C$5:$C$104,s!$Y$5:$Y$104))</f>
      </c>
      <c r="AC53" s="111">
        <f>IF(o!A53=o!A54,IF(o!I53=o!D54,o!J53,""),"")</f>
      </c>
      <c r="AD53" s="111">
        <f>IF(o!A53=o!A54,IF(o!K53=o!D54,o!L53,""),"")</f>
      </c>
      <c r="AE53" s="111">
        <f>IF(o!A53=o!A54,IF(o!M53=o!D54,o!N53,""),"")</f>
      </c>
      <c r="AF53" s="111">
        <f>IF(o!A53=o!A54,IF(o!O53=o!D54,o!P53,""),"")</f>
      </c>
      <c r="AG53" s="111">
        <f>IF(o!A53=o!A54,IF(o!Q53=o!D54,o!R53,""),"")</f>
      </c>
      <c r="AH53" s="111">
        <f>IF(o!A53=o!A54,IF(o!S53=o!D54,o!T53,""),"")</f>
      </c>
      <c r="AI53" s="111">
        <f>IF(o!A53=o!A54,IF(o!U53=o!D54,o!V53,""),"")</f>
      </c>
      <c r="AJ53" s="111">
        <f>IF(o!A53=o!A54,IF(o!W53=o!D54,o!X53,""),"")</f>
      </c>
      <c r="AL53" s="111">
        <f>IF(o!A53=o!A52,IF(o!I53=o!D52,o!J53,""),"")</f>
      </c>
      <c r="AM53" s="111">
        <f>IF(o!A53=o!A52,IF(o!K53=o!D52,o!L53,""),"")</f>
      </c>
      <c r="AN53" s="111">
        <f>IF(o!A53=o!A52,IF(o!M53=o!D52,o!N53,""),"")</f>
      </c>
      <c r="AO53" s="111">
        <f>IF(o!A53=o!A52,IF(o!O53=o!D52,o!P53,""),"")</f>
      </c>
      <c r="AP53" s="111">
        <f>IF(o!A53=o!A52,IF(o!Q53=o!D52,o!R53,""),"")</f>
      </c>
      <c r="AQ53" s="111">
        <f>IF(o!A53=o!A52,IF(o!S53=o!D52,o!T53,""),"")</f>
      </c>
      <c r="AR53" s="111">
        <f>IF(o!A53=o!A52,IF(o!U53=o!D52,o!V53,""),"")</f>
      </c>
      <c r="AS53" s="111">
        <f>IF(o!A53=o!A52,IF(o!W53=o!D52,o!X53,""),"")</f>
      </c>
    </row>
    <row r="54" spans="1:45" ht="13.5">
      <c r="A54" s="109">
        <f>IF(s!H54="","",LOOKUP(s!H54,s!$C$5:$C$104,s!$X$5:$X$104))</f>
      </c>
      <c r="B54" s="109">
        <f>IF(s!J54="","",LOOKUP(s!J54,s!$C$5:$C$104,s!$X$5:$X$104))</f>
      </c>
      <c r="C54" s="109">
        <f>IF(s!L54="","",LOOKUP(s!L54,s!$C$5:$C$104,s!$X$5:$X$104))</f>
      </c>
      <c r="D54" s="109">
        <f>IF(s!N54="","",LOOKUP(s!N54,s!$C$5:$C$104,s!$X$5:$X$104))</f>
      </c>
      <c r="E54" s="109">
        <f>IF(s!P54="","",LOOKUP(s!P54,s!$C$5:$C$104,s!$X$5:$X$104))</f>
      </c>
      <c r="F54" s="109">
        <f>IF(s!R54="","",LOOKUP(s!R54,s!$C$5:$C$104,s!$X$5:$X$104))</f>
      </c>
      <c r="G54" s="109">
        <f>IF(s!T54="","",LOOKUP(s!T54,s!$C$5:$C$104,s!$X$5:$X$104))</f>
      </c>
      <c r="H54" s="109">
        <f>IF(s!V54="","",LOOKUP(s!V54,s!$C$5:$C$104,s!$X$5:$X$104))</f>
      </c>
      <c r="J54" s="110">
        <f>IF(s!H54="","",LOOKUP(s!H54,s!$C$5:$C$104,s!$Y$5:$Y$104))</f>
      </c>
      <c r="K54" s="110">
        <f>IF(s!J54="","",LOOKUP(s!J54,s!$C$5:$C$104,s!$Y$5:$Y$104))</f>
      </c>
      <c r="L54" s="110">
        <f>IF(s!L54="","",LOOKUP(s!L54,s!$C$5:$C$104,s!$Y$5:$Y$104))</f>
      </c>
      <c r="M54" s="110">
        <f>IF(s!N54="","",LOOKUP(s!N54,s!$C$5:$C$104,s!$Y$5:$Y$104))</f>
      </c>
      <c r="N54" s="110">
        <f>IF(s!P54="","",LOOKUP(s!P54,s!$C$5:$C$104,s!$Y$5:$Y$104))</f>
      </c>
      <c r="O54" s="110">
        <f>IF(s!R54="","",LOOKUP(s!R54,s!$C$5:$C$104,s!$Y$5:$Y$104))</f>
      </c>
      <c r="P54" s="110">
        <f>IF(s!T54="","",LOOKUP(s!T54,s!$C$5:$C$104,s!$Y$5:$Y$104))</f>
      </c>
      <c r="Q54" s="110">
        <f>IF(s!V54="","",LOOKUP(s!V54,s!$C$5:$C$104,s!$Y$5:$Y$104))</f>
      </c>
      <c r="AC54" s="111">
        <f>IF(o!A54=o!A55,IF(o!I54=o!D55,o!J54,""),"")</f>
      </c>
      <c r="AD54" s="111">
        <f>IF(o!A54=o!A55,IF(o!K54=o!D55,o!L54,""),"")</f>
      </c>
      <c r="AE54" s="111">
        <f>IF(o!A54=o!A55,IF(o!M54=o!D55,o!N54,""),"")</f>
      </c>
      <c r="AF54" s="111">
        <f>IF(o!A54=o!A55,IF(o!O54=o!D55,o!P54,""),"")</f>
      </c>
      <c r="AG54" s="111">
        <f>IF(o!A54=o!A55,IF(o!Q54=o!D55,o!R54,""),"")</f>
      </c>
      <c r="AH54" s="111">
        <f>IF(o!A54=o!A55,IF(o!S54=o!D55,o!T54,""),"")</f>
      </c>
      <c r="AI54" s="111">
        <f>IF(o!A54=o!A55,IF(o!U54=o!D55,o!V54,""),"")</f>
      </c>
      <c r="AJ54" s="111">
        <f>IF(o!A54=o!A55,IF(o!W54=o!D55,o!X54,""),"")</f>
      </c>
      <c r="AL54" s="111">
        <f>IF(o!A54=o!A53,IF(o!I54=o!D53,o!J54,""),"")</f>
      </c>
      <c r="AM54" s="111">
        <f>IF(o!A54=o!A53,IF(o!K54=o!D53,o!L54,""),"")</f>
      </c>
      <c r="AN54" s="111">
        <f>IF(o!A54=o!A53,IF(o!M54=o!D53,o!N54,""),"")</f>
      </c>
      <c r="AO54" s="111">
        <f>IF(o!A54=o!A53,IF(o!O54=o!D53,o!P54,""),"")</f>
      </c>
      <c r="AP54" s="111">
        <f>IF(o!A54=o!A53,IF(o!Q54=o!D53,o!R54,""),"")</f>
      </c>
      <c r="AQ54" s="111">
        <f>IF(o!A54=o!A53,IF(o!S54=o!D53,o!T54,""),"")</f>
      </c>
      <c r="AR54" s="111">
        <f>IF(o!A54=o!A53,IF(o!U54=o!D53,o!V54,""),"")</f>
      </c>
      <c r="AS54" s="111">
        <f>IF(o!A54=o!A53,IF(o!W54=o!D53,o!X54,""),"")</f>
      </c>
    </row>
    <row r="55" spans="1:45" ht="13.5">
      <c r="A55" s="109">
        <f>IF(s!H55="","",LOOKUP(s!H55,s!$C$5:$C$104,s!$X$5:$X$104))</f>
      </c>
      <c r="B55" s="109">
        <f>IF(s!J55="","",LOOKUP(s!J55,s!$C$5:$C$104,s!$X$5:$X$104))</f>
      </c>
      <c r="C55" s="109">
        <f>IF(s!L55="","",LOOKUP(s!L55,s!$C$5:$C$104,s!$X$5:$X$104))</f>
      </c>
      <c r="D55" s="109">
        <f>IF(s!N55="","",LOOKUP(s!N55,s!$C$5:$C$104,s!$X$5:$X$104))</f>
      </c>
      <c r="E55" s="109">
        <f>IF(s!P55="","",LOOKUP(s!P55,s!$C$5:$C$104,s!$X$5:$X$104))</f>
      </c>
      <c r="F55" s="109">
        <f>IF(s!R55="","",LOOKUP(s!R55,s!$C$5:$C$104,s!$X$5:$X$104))</f>
      </c>
      <c r="G55" s="109">
        <f>IF(s!T55="","",LOOKUP(s!T55,s!$C$5:$C$104,s!$X$5:$X$104))</f>
      </c>
      <c r="H55" s="109">
        <f>IF(s!V55="","",LOOKUP(s!V55,s!$C$5:$C$104,s!$X$5:$X$104))</f>
      </c>
      <c r="J55" s="110">
        <f>IF(s!H55="","",LOOKUP(s!H55,s!$C$5:$C$104,s!$Y$5:$Y$104))</f>
      </c>
      <c r="K55" s="110">
        <f>IF(s!J55="","",LOOKUP(s!J55,s!$C$5:$C$104,s!$Y$5:$Y$104))</f>
      </c>
      <c r="L55" s="110">
        <f>IF(s!L55="","",LOOKUP(s!L55,s!$C$5:$C$104,s!$Y$5:$Y$104))</f>
      </c>
      <c r="M55" s="110">
        <f>IF(s!N55="","",LOOKUP(s!N55,s!$C$5:$C$104,s!$Y$5:$Y$104))</f>
      </c>
      <c r="N55" s="110">
        <f>IF(s!P55="","",LOOKUP(s!P55,s!$C$5:$C$104,s!$Y$5:$Y$104))</f>
      </c>
      <c r="O55" s="110">
        <f>IF(s!R55="","",LOOKUP(s!R55,s!$C$5:$C$104,s!$Y$5:$Y$104))</f>
      </c>
      <c r="P55" s="110">
        <f>IF(s!T55="","",LOOKUP(s!T55,s!$C$5:$C$104,s!$Y$5:$Y$104))</f>
      </c>
      <c r="Q55" s="110">
        <f>IF(s!V55="","",LOOKUP(s!V55,s!$C$5:$C$104,s!$Y$5:$Y$104))</f>
      </c>
      <c r="AC55" s="111">
        <f>IF(o!A55=o!A56,IF(o!I55=o!D56,o!J55,""),"")</f>
      </c>
      <c r="AD55" s="111">
        <f>IF(o!A55=o!A56,IF(o!K55=o!D56,o!L55,""),"")</f>
      </c>
      <c r="AE55" s="111">
        <f>IF(o!A55=o!A56,IF(o!M55=o!D56,o!N55,""),"")</f>
      </c>
      <c r="AF55" s="111">
        <f>IF(o!A55=o!A56,IF(o!O55=o!D56,o!P55,""),"")</f>
      </c>
      <c r="AG55" s="111">
        <f>IF(o!A55=o!A56,IF(o!Q55=o!D56,o!R55,""),"")</f>
      </c>
      <c r="AH55" s="111">
        <f>IF(o!A55=o!A56,IF(o!S55=o!D56,o!T55,""),"")</f>
      </c>
      <c r="AI55" s="111">
        <f>IF(o!A55=o!A56,IF(o!U55=o!D56,o!V55,""),"")</f>
      </c>
      <c r="AJ55" s="111">
        <f>IF(o!A55=o!A56,IF(o!W55=o!D56,o!X55,""),"")</f>
      </c>
      <c r="AL55" s="111">
        <f>IF(o!A55=o!A54,IF(o!I55=o!D54,o!J55,""),"")</f>
      </c>
      <c r="AM55" s="111">
        <f>IF(o!A55=o!A54,IF(o!K55=o!D54,o!L55,""),"")</f>
      </c>
      <c r="AN55" s="111">
        <f>IF(o!A55=o!A54,IF(o!M55=o!D54,o!N55,""),"")</f>
      </c>
      <c r="AO55" s="111">
        <f>IF(o!A55=o!A54,IF(o!O55=o!D54,o!P55,""),"")</f>
      </c>
      <c r="AP55" s="111">
        <f>IF(o!A55=o!A54,IF(o!Q55=o!D54,o!R55,""),"")</f>
      </c>
      <c r="AQ55" s="111">
        <f>IF(o!A55=o!A54,IF(o!S55=o!D54,o!T55,""),"")</f>
      </c>
      <c r="AR55" s="111">
        <f>IF(o!A55=o!A54,IF(o!U55=o!D54,o!V55,""),"")</f>
      </c>
      <c r="AS55" s="111">
        <f>IF(o!A55=o!A54,IF(o!W55=o!D54,o!X55,""),"")</f>
      </c>
    </row>
    <row r="56" spans="1:45" ht="13.5">
      <c r="A56" s="109">
        <f>IF(s!H56="","",LOOKUP(s!H56,s!$C$5:$C$104,s!$X$5:$X$104))</f>
      </c>
      <c r="B56" s="109">
        <f>IF(s!J56="","",LOOKUP(s!J56,s!$C$5:$C$104,s!$X$5:$X$104))</f>
      </c>
      <c r="C56" s="109">
        <f>IF(s!L56="","",LOOKUP(s!L56,s!$C$5:$C$104,s!$X$5:$X$104))</f>
      </c>
      <c r="D56" s="109">
        <f>IF(s!N56="","",LOOKUP(s!N56,s!$C$5:$C$104,s!$X$5:$X$104))</f>
      </c>
      <c r="E56" s="109">
        <f>IF(s!P56="","",LOOKUP(s!P56,s!$C$5:$C$104,s!$X$5:$X$104))</f>
      </c>
      <c r="F56" s="109">
        <f>IF(s!R56="","",LOOKUP(s!R56,s!$C$5:$C$104,s!$X$5:$X$104))</f>
      </c>
      <c r="G56" s="109">
        <f>IF(s!T56="","",LOOKUP(s!T56,s!$C$5:$C$104,s!$X$5:$X$104))</f>
      </c>
      <c r="H56" s="109">
        <f>IF(s!V56="","",LOOKUP(s!V56,s!$C$5:$C$104,s!$X$5:$X$104))</f>
      </c>
      <c r="J56" s="110">
        <f>IF(s!H56="","",LOOKUP(s!H56,s!$C$5:$C$104,s!$Y$5:$Y$104))</f>
      </c>
      <c r="K56" s="110">
        <f>IF(s!J56="","",LOOKUP(s!J56,s!$C$5:$C$104,s!$Y$5:$Y$104))</f>
      </c>
      <c r="L56" s="110">
        <f>IF(s!L56="","",LOOKUP(s!L56,s!$C$5:$C$104,s!$Y$5:$Y$104))</f>
      </c>
      <c r="M56" s="110">
        <f>IF(s!N56="","",LOOKUP(s!N56,s!$C$5:$C$104,s!$Y$5:$Y$104))</f>
      </c>
      <c r="N56" s="110">
        <f>IF(s!P56="","",LOOKUP(s!P56,s!$C$5:$C$104,s!$Y$5:$Y$104))</f>
      </c>
      <c r="O56" s="110">
        <f>IF(s!R56="","",LOOKUP(s!R56,s!$C$5:$C$104,s!$Y$5:$Y$104))</f>
      </c>
      <c r="P56" s="110">
        <f>IF(s!T56="","",LOOKUP(s!T56,s!$C$5:$C$104,s!$Y$5:$Y$104))</f>
      </c>
      <c r="Q56" s="110">
        <f>IF(s!V56="","",LOOKUP(s!V56,s!$C$5:$C$104,s!$Y$5:$Y$104))</f>
      </c>
      <c r="AC56" s="111">
        <f>IF(o!A56=o!A57,IF(o!I56=o!D57,o!J56,""),"")</f>
      </c>
      <c r="AD56" s="111">
        <f>IF(o!A56=o!A57,IF(o!K56=o!D57,o!L56,""),"")</f>
      </c>
      <c r="AE56" s="111">
        <f>IF(o!A56=o!A57,IF(o!M56=o!D57,o!N56,""),"")</f>
      </c>
      <c r="AF56" s="111">
        <f>IF(o!A56=o!A57,IF(o!O56=o!D57,o!P56,""),"")</f>
      </c>
      <c r="AG56" s="111">
        <f>IF(o!A56=o!A57,IF(o!Q56=o!D57,o!R56,""),"")</f>
      </c>
      <c r="AH56" s="111">
        <f>IF(o!A56=o!A57,IF(o!S56=o!D57,o!T56,""),"")</f>
      </c>
      <c r="AI56" s="111">
        <f>IF(o!A56=o!A57,IF(o!U56=o!D57,o!V56,""),"")</f>
      </c>
      <c r="AJ56" s="111">
        <f>IF(o!A56=o!A57,IF(o!W56=o!D57,o!X56,""),"")</f>
      </c>
      <c r="AL56" s="111">
        <f>IF(o!A56=o!A55,IF(o!I56=o!D55,o!J56,""),"")</f>
      </c>
      <c r="AM56" s="111">
        <f>IF(o!A56=o!A55,IF(o!K56=o!D55,o!L56,""),"")</f>
      </c>
      <c r="AN56" s="111">
        <f>IF(o!A56=o!A55,IF(o!M56=o!D55,o!N56,""),"")</f>
      </c>
      <c r="AO56" s="111">
        <f>IF(o!A56=o!A55,IF(o!O56=o!D55,o!P56,""),"")</f>
      </c>
      <c r="AP56" s="111">
        <f>IF(o!A56=o!A55,IF(o!Q56=o!D55,o!R56,""),"")</f>
      </c>
      <c r="AQ56" s="111">
        <f>IF(o!A56=o!A55,IF(o!S56=o!D55,o!T56,""),"")</f>
      </c>
      <c r="AR56" s="111">
        <f>IF(o!A56=o!A55,IF(o!U56=o!D55,o!V56,""),"")</f>
      </c>
      <c r="AS56" s="111">
        <f>IF(o!A56=o!A55,IF(o!W56=o!D55,o!X56,""),"")</f>
      </c>
    </row>
    <row r="57" spans="1:45" ht="13.5">
      <c r="A57" s="109">
        <f>IF(s!H57="","",LOOKUP(s!H57,s!$C$5:$C$104,s!$X$5:$X$104))</f>
      </c>
      <c r="B57" s="109">
        <f>IF(s!J57="","",LOOKUP(s!J57,s!$C$5:$C$104,s!$X$5:$X$104))</f>
      </c>
      <c r="C57" s="109">
        <f>IF(s!L57="","",LOOKUP(s!L57,s!$C$5:$C$104,s!$X$5:$X$104))</f>
      </c>
      <c r="D57" s="109">
        <f>IF(s!N57="","",LOOKUP(s!N57,s!$C$5:$C$104,s!$X$5:$X$104))</f>
      </c>
      <c r="E57" s="109">
        <f>IF(s!P57="","",LOOKUP(s!P57,s!$C$5:$C$104,s!$X$5:$X$104))</f>
      </c>
      <c r="F57" s="109">
        <f>IF(s!R57="","",LOOKUP(s!R57,s!$C$5:$C$104,s!$X$5:$X$104))</f>
      </c>
      <c r="G57" s="109">
        <f>IF(s!T57="","",LOOKUP(s!T57,s!$C$5:$C$104,s!$X$5:$X$104))</f>
      </c>
      <c r="H57" s="109">
        <f>IF(s!V57="","",LOOKUP(s!V57,s!$C$5:$C$104,s!$X$5:$X$104))</f>
      </c>
      <c r="J57" s="110">
        <f>IF(s!H57="","",LOOKUP(s!H57,s!$C$5:$C$104,s!$Y$5:$Y$104))</f>
      </c>
      <c r="K57" s="110">
        <f>IF(s!J57="","",LOOKUP(s!J57,s!$C$5:$C$104,s!$Y$5:$Y$104))</f>
      </c>
      <c r="L57" s="110">
        <f>IF(s!L57="","",LOOKUP(s!L57,s!$C$5:$C$104,s!$Y$5:$Y$104))</f>
      </c>
      <c r="M57" s="110">
        <f>IF(s!N57="","",LOOKUP(s!N57,s!$C$5:$C$104,s!$Y$5:$Y$104))</f>
      </c>
      <c r="N57" s="110">
        <f>IF(s!P57="","",LOOKUP(s!P57,s!$C$5:$C$104,s!$Y$5:$Y$104))</f>
      </c>
      <c r="O57" s="110">
        <f>IF(s!R57="","",LOOKUP(s!R57,s!$C$5:$C$104,s!$Y$5:$Y$104))</f>
      </c>
      <c r="P57" s="110">
        <f>IF(s!T57="","",LOOKUP(s!T57,s!$C$5:$C$104,s!$Y$5:$Y$104))</f>
      </c>
      <c r="Q57" s="110">
        <f>IF(s!V57="","",LOOKUP(s!V57,s!$C$5:$C$104,s!$Y$5:$Y$104))</f>
      </c>
      <c r="AC57" s="111">
        <f>IF(o!A57=o!A58,IF(o!I57=o!D58,o!J57,""),"")</f>
      </c>
      <c r="AD57" s="111">
        <f>IF(o!A57=o!A58,IF(o!K57=o!D58,o!L57,""),"")</f>
      </c>
      <c r="AE57" s="111">
        <f>IF(o!A57=o!A58,IF(o!M57=o!D58,o!N57,""),"")</f>
      </c>
      <c r="AF57" s="111">
        <f>IF(o!A57=o!A58,IF(o!O57=o!D58,o!P57,""),"")</f>
      </c>
      <c r="AG57" s="111">
        <f>IF(o!A57=o!A58,IF(o!Q57=o!D58,o!R57,""),"")</f>
      </c>
      <c r="AH57" s="111">
        <f>IF(o!A57=o!A58,IF(o!S57=o!D58,o!T57,""),"")</f>
      </c>
      <c r="AI57" s="111">
        <f>IF(o!A57=o!A58,IF(o!U57=o!D58,o!V57,""),"")</f>
      </c>
      <c r="AJ57" s="111">
        <f>IF(o!A57=o!A58,IF(o!W57=o!D58,o!X57,""),"")</f>
      </c>
      <c r="AL57" s="111">
        <f>IF(o!A57=o!A56,IF(o!I57=o!D56,o!J57,""),"")</f>
      </c>
      <c r="AM57" s="111">
        <f>IF(o!A57=o!A56,IF(o!K57=o!D56,o!L57,""),"")</f>
      </c>
      <c r="AN57" s="111">
        <f>IF(o!A57=o!A56,IF(o!M57=o!D56,o!N57,""),"")</f>
      </c>
      <c r="AO57" s="111">
        <f>IF(o!A57=o!A56,IF(o!O57=o!D56,o!P57,""),"")</f>
      </c>
      <c r="AP57" s="111">
        <f>IF(o!A57=o!A56,IF(o!Q57=o!D56,o!R57,""),"")</f>
      </c>
      <c r="AQ57" s="111">
        <f>IF(o!A57=o!A56,IF(o!S57=o!D56,o!T57,""),"")</f>
      </c>
      <c r="AR57" s="111">
        <f>IF(o!A57=o!A56,IF(o!U57=o!D56,o!V57,""),"")</f>
      </c>
      <c r="AS57" s="111">
        <f>IF(o!A57=o!A56,IF(o!W57=o!D56,o!X57,""),"")</f>
      </c>
    </row>
    <row r="58" spans="1:45" ht="13.5">
      <c r="A58" s="109">
        <f>IF(s!H58="","",LOOKUP(s!H58,s!$C$5:$C$104,s!$X$5:$X$104))</f>
      </c>
      <c r="B58" s="109">
        <f>IF(s!J58="","",LOOKUP(s!J58,s!$C$5:$C$104,s!$X$5:$X$104))</f>
      </c>
      <c r="C58" s="109">
        <f>IF(s!L58="","",LOOKUP(s!L58,s!$C$5:$C$104,s!$X$5:$X$104))</f>
      </c>
      <c r="D58" s="109">
        <f>IF(s!N58="","",LOOKUP(s!N58,s!$C$5:$C$104,s!$X$5:$X$104))</f>
      </c>
      <c r="E58" s="109">
        <f>IF(s!P58="","",LOOKUP(s!P58,s!$C$5:$C$104,s!$X$5:$X$104))</f>
      </c>
      <c r="F58" s="109">
        <f>IF(s!R58="","",LOOKUP(s!R58,s!$C$5:$C$104,s!$X$5:$X$104))</f>
      </c>
      <c r="G58" s="109">
        <f>IF(s!T58="","",LOOKUP(s!T58,s!$C$5:$C$104,s!$X$5:$X$104))</f>
      </c>
      <c r="H58" s="109">
        <f>IF(s!V58="","",LOOKUP(s!V58,s!$C$5:$C$104,s!$X$5:$X$104))</f>
      </c>
      <c r="J58" s="110">
        <f>IF(s!H58="","",LOOKUP(s!H58,s!$C$5:$C$104,s!$Y$5:$Y$104))</f>
      </c>
      <c r="K58" s="110">
        <f>IF(s!J58="","",LOOKUP(s!J58,s!$C$5:$C$104,s!$Y$5:$Y$104))</f>
      </c>
      <c r="L58" s="110">
        <f>IF(s!L58="","",LOOKUP(s!L58,s!$C$5:$C$104,s!$Y$5:$Y$104))</f>
      </c>
      <c r="M58" s="110">
        <f>IF(s!N58="","",LOOKUP(s!N58,s!$C$5:$C$104,s!$Y$5:$Y$104))</f>
      </c>
      <c r="N58" s="110">
        <f>IF(s!P58="","",LOOKUP(s!P58,s!$C$5:$C$104,s!$Y$5:$Y$104))</f>
      </c>
      <c r="O58" s="110">
        <f>IF(s!R58="","",LOOKUP(s!R58,s!$C$5:$C$104,s!$Y$5:$Y$104))</f>
      </c>
      <c r="P58" s="110">
        <f>IF(s!T58="","",LOOKUP(s!T58,s!$C$5:$C$104,s!$Y$5:$Y$104))</f>
      </c>
      <c r="Q58" s="110">
        <f>IF(s!V58="","",LOOKUP(s!V58,s!$C$5:$C$104,s!$Y$5:$Y$104))</f>
      </c>
      <c r="AC58" s="111">
        <f>IF(o!A58=o!A59,IF(o!I58=o!D59,o!J58,""),"")</f>
      </c>
      <c r="AD58" s="111">
        <f>IF(o!A58=o!A59,IF(o!K58=o!D59,o!L58,""),"")</f>
      </c>
      <c r="AE58" s="111">
        <f>IF(o!A58=o!A59,IF(o!M58=o!D59,o!N58,""),"")</f>
      </c>
      <c r="AF58" s="111">
        <f>IF(o!A58=o!A59,IF(o!O58=o!D59,o!P58,""),"")</f>
      </c>
      <c r="AG58" s="111">
        <f>IF(o!A58=o!A59,IF(o!Q58=o!D59,o!R58,""),"")</f>
      </c>
      <c r="AH58" s="111">
        <f>IF(o!A58=o!A59,IF(o!S58=o!D59,o!T58,""),"")</f>
      </c>
      <c r="AI58" s="111">
        <f>IF(o!A58=o!A59,IF(o!U58=o!D59,o!V58,""),"")</f>
      </c>
      <c r="AJ58" s="111">
        <f>IF(o!A58=o!A59,IF(o!W58=o!D59,o!X58,""),"")</f>
      </c>
      <c r="AL58" s="111">
        <f>IF(o!A58=o!A57,IF(o!I58=o!D57,o!J58,""),"")</f>
      </c>
      <c r="AM58" s="111">
        <f>IF(o!A58=o!A57,IF(o!K58=o!D57,o!L58,""),"")</f>
      </c>
      <c r="AN58" s="111">
        <f>IF(o!A58=o!A57,IF(o!M58=o!D57,o!N58,""),"")</f>
      </c>
      <c r="AO58" s="111">
        <f>IF(o!A58=o!A57,IF(o!O58=o!D57,o!P58,""),"")</f>
      </c>
      <c r="AP58" s="111">
        <f>IF(o!A58=o!A57,IF(o!Q58=o!D57,o!R58,""),"")</f>
      </c>
      <c r="AQ58" s="111">
        <f>IF(o!A58=o!A57,IF(o!S58=o!D57,o!T58,""),"")</f>
      </c>
      <c r="AR58" s="111">
        <f>IF(o!A58=o!A57,IF(o!U58=o!D57,o!V58,""),"")</f>
      </c>
      <c r="AS58" s="111">
        <f>IF(o!A58=o!A57,IF(o!W58=o!D57,o!X58,""),"")</f>
      </c>
    </row>
    <row r="59" spans="1:45" ht="13.5">
      <c r="A59" s="109">
        <f>IF(s!H59="","",LOOKUP(s!H59,s!$C$5:$C$104,s!$X$5:$X$104))</f>
      </c>
      <c r="B59" s="109">
        <f>IF(s!J59="","",LOOKUP(s!J59,s!$C$5:$C$104,s!$X$5:$X$104))</f>
      </c>
      <c r="C59" s="109">
        <f>IF(s!L59="","",LOOKUP(s!L59,s!$C$5:$C$104,s!$X$5:$X$104))</f>
      </c>
      <c r="D59" s="109">
        <f>IF(s!N59="","",LOOKUP(s!N59,s!$C$5:$C$104,s!$X$5:$X$104))</f>
      </c>
      <c r="E59" s="109">
        <f>IF(s!P59="","",LOOKUP(s!P59,s!$C$5:$C$104,s!$X$5:$X$104))</f>
      </c>
      <c r="F59" s="109">
        <f>IF(s!R59="","",LOOKUP(s!R59,s!$C$5:$C$104,s!$X$5:$X$104))</f>
      </c>
      <c r="G59" s="109">
        <f>IF(s!T59="","",LOOKUP(s!T59,s!$C$5:$C$104,s!$X$5:$X$104))</f>
      </c>
      <c r="H59" s="109">
        <f>IF(s!V59="","",LOOKUP(s!V59,s!$C$5:$C$104,s!$X$5:$X$104))</f>
      </c>
      <c r="J59" s="110">
        <f>IF(s!H59="","",LOOKUP(s!H59,s!$C$5:$C$104,s!$Y$5:$Y$104))</f>
      </c>
      <c r="K59" s="110">
        <f>IF(s!J59="","",LOOKUP(s!J59,s!$C$5:$C$104,s!$Y$5:$Y$104))</f>
      </c>
      <c r="L59" s="110">
        <f>IF(s!L59="","",LOOKUP(s!L59,s!$C$5:$C$104,s!$Y$5:$Y$104))</f>
      </c>
      <c r="M59" s="110">
        <f>IF(s!N59="","",LOOKUP(s!N59,s!$C$5:$C$104,s!$Y$5:$Y$104))</f>
      </c>
      <c r="N59" s="110">
        <f>IF(s!P59="","",LOOKUP(s!P59,s!$C$5:$C$104,s!$Y$5:$Y$104))</f>
      </c>
      <c r="O59" s="110">
        <f>IF(s!R59="","",LOOKUP(s!R59,s!$C$5:$C$104,s!$Y$5:$Y$104))</f>
      </c>
      <c r="P59" s="110">
        <f>IF(s!T59="","",LOOKUP(s!T59,s!$C$5:$C$104,s!$Y$5:$Y$104))</f>
      </c>
      <c r="Q59" s="110">
        <f>IF(s!V59="","",LOOKUP(s!V59,s!$C$5:$C$104,s!$Y$5:$Y$104))</f>
      </c>
      <c r="AC59" s="111">
        <f>IF(o!A59=o!A60,IF(o!I59=o!D60,o!J59,""),"")</f>
      </c>
      <c r="AD59" s="111">
        <f>IF(o!A59=o!A60,IF(o!K59=o!D60,o!L59,""),"")</f>
      </c>
      <c r="AE59" s="111">
        <f>IF(o!A59=o!A60,IF(o!M59=o!D60,o!N59,""),"")</f>
      </c>
      <c r="AF59" s="111">
        <f>IF(o!A59=o!A60,IF(o!O59=o!D60,o!P59,""),"")</f>
      </c>
      <c r="AG59" s="111">
        <f>IF(o!A59=o!A60,IF(o!Q59=o!D60,o!R59,""),"")</f>
      </c>
      <c r="AH59" s="111">
        <f>IF(o!A59=o!A60,IF(o!S59=o!D60,o!T59,""),"")</f>
      </c>
      <c r="AI59" s="111">
        <f>IF(o!A59=o!A60,IF(o!U59=o!D60,o!V59,""),"")</f>
      </c>
      <c r="AJ59" s="111">
        <f>IF(o!A59=o!A60,IF(o!W59=o!D60,o!X59,""),"")</f>
      </c>
      <c r="AL59" s="111">
        <f>IF(o!A59=o!A58,IF(o!I59=o!D58,o!J59,""),"")</f>
      </c>
      <c r="AM59" s="111">
        <f>IF(o!A59=o!A58,IF(o!K59=o!D58,o!L59,""),"")</f>
      </c>
      <c r="AN59" s="111">
        <f>IF(o!A59=o!A58,IF(o!M59=o!D58,o!N59,""),"")</f>
      </c>
      <c r="AO59" s="111">
        <f>IF(o!A59=o!A58,IF(o!O59=o!D58,o!P59,""),"")</f>
      </c>
      <c r="AP59" s="111">
        <f>IF(o!A59=o!A58,IF(o!Q59=o!D58,o!R59,""),"")</f>
      </c>
      <c r="AQ59" s="111">
        <f>IF(o!A59=o!A58,IF(o!S59=o!D58,o!T59,""),"")</f>
      </c>
      <c r="AR59" s="111">
        <f>IF(o!A59=o!A58,IF(o!U59=o!D58,o!V59,""),"")</f>
      </c>
      <c r="AS59" s="111">
        <f>IF(o!A59=o!A58,IF(o!W59=o!D58,o!X59,""),"")</f>
      </c>
    </row>
    <row r="60" spans="1:45" ht="13.5">
      <c r="A60" s="109">
        <f>IF(s!H60="","",LOOKUP(s!H60,s!$C$5:$C$104,s!$X$5:$X$104))</f>
      </c>
      <c r="B60" s="109">
        <f>IF(s!J60="","",LOOKUP(s!J60,s!$C$5:$C$104,s!$X$5:$X$104))</f>
      </c>
      <c r="C60" s="109">
        <f>IF(s!L60="","",LOOKUP(s!L60,s!$C$5:$C$104,s!$X$5:$X$104))</f>
      </c>
      <c r="D60" s="109">
        <f>IF(s!N60="","",LOOKUP(s!N60,s!$C$5:$C$104,s!$X$5:$X$104))</f>
      </c>
      <c r="E60" s="109">
        <f>IF(s!P60="","",LOOKUP(s!P60,s!$C$5:$C$104,s!$X$5:$X$104))</f>
      </c>
      <c r="F60" s="109">
        <f>IF(s!R60="","",LOOKUP(s!R60,s!$C$5:$C$104,s!$X$5:$X$104))</f>
      </c>
      <c r="G60" s="109">
        <f>IF(s!T60="","",LOOKUP(s!T60,s!$C$5:$C$104,s!$X$5:$X$104))</f>
      </c>
      <c r="H60" s="109">
        <f>IF(s!V60="","",LOOKUP(s!V60,s!$C$5:$C$104,s!$X$5:$X$104))</f>
      </c>
      <c r="J60" s="110">
        <f>IF(s!H60="","",LOOKUP(s!H60,s!$C$5:$C$104,s!$Y$5:$Y$104))</f>
      </c>
      <c r="K60" s="110">
        <f>IF(s!J60="","",LOOKUP(s!J60,s!$C$5:$C$104,s!$Y$5:$Y$104))</f>
      </c>
      <c r="L60" s="110">
        <f>IF(s!L60="","",LOOKUP(s!L60,s!$C$5:$C$104,s!$Y$5:$Y$104))</f>
      </c>
      <c r="M60" s="110">
        <f>IF(s!N60="","",LOOKUP(s!N60,s!$C$5:$C$104,s!$Y$5:$Y$104))</f>
      </c>
      <c r="N60" s="110">
        <f>IF(s!P60="","",LOOKUP(s!P60,s!$C$5:$C$104,s!$Y$5:$Y$104))</f>
      </c>
      <c r="O60" s="110">
        <f>IF(s!R60="","",LOOKUP(s!R60,s!$C$5:$C$104,s!$Y$5:$Y$104))</f>
      </c>
      <c r="P60" s="110">
        <f>IF(s!T60="","",LOOKUP(s!T60,s!$C$5:$C$104,s!$Y$5:$Y$104))</f>
      </c>
      <c r="Q60" s="110">
        <f>IF(s!V60="","",LOOKUP(s!V60,s!$C$5:$C$104,s!$Y$5:$Y$104))</f>
      </c>
      <c r="AC60" s="111">
        <f>IF(o!A60=o!A61,IF(o!I60=o!D61,o!J60,""),"")</f>
      </c>
      <c r="AD60" s="111">
        <f>IF(o!A60=o!A61,IF(o!K60=o!D61,o!L60,""),"")</f>
      </c>
      <c r="AE60" s="111">
        <f>IF(o!A60=o!A61,IF(o!M60=o!D61,o!N60,""),"")</f>
      </c>
      <c r="AF60" s="111">
        <f>IF(o!A60=o!A61,IF(o!O60=o!D61,o!P60,""),"")</f>
      </c>
      <c r="AG60" s="111">
        <f>IF(o!A60=o!A61,IF(o!Q60=o!D61,o!R60,""),"")</f>
      </c>
      <c r="AH60" s="111">
        <f>IF(o!A60=o!A61,IF(o!S60=o!D61,o!T60,""),"")</f>
      </c>
      <c r="AI60" s="111">
        <f>IF(o!A60=o!A61,IF(o!U60=o!D61,o!V60,""),"")</f>
      </c>
      <c r="AJ60" s="111">
        <f>IF(o!A60=o!A61,IF(o!W60=o!D61,o!X60,""),"")</f>
      </c>
      <c r="AL60" s="111">
        <f>IF(o!A60=o!A59,IF(o!I60=o!D59,o!J60,""),"")</f>
      </c>
      <c r="AM60" s="111">
        <f>IF(o!A60=o!A59,IF(o!K60=o!D59,o!L60,""),"")</f>
      </c>
      <c r="AN60" s="111">
        <f>IF(o!A60=o!A59,IF(o!M60=o!D59,o!N60,""),"")</f>
      </c>
      <c r="AO60" s="111">
        <f>IF(o!A60=o!A59,IF(o!O60=o!D59,o!P60,""),"")</f>
      </c>
      <c r="AP60" s="111">
        <f>IF(o!A60=o!A59,IF(o!Q60=o!D59,o!R60,""),"")</f>
      </c>
      <c r="AQ60" s="111">
        <f>IF(o!A60=o!A59,IF(o!S60=o!D59,o!T60,""),"")</f>
      </c>
      <c r="AR60" s="111">
        <f>IF(o!A60=o!A59,IF(o!U60=o!D59,o!V60,""),"")</f>
      </c>
      <c r="AS60" s="111">
        <f>IF(o!A60=o!A59,IF(o!W60=o!D59,o!X60,""),"")</f>
      </c>
    </row>
    <row r="61" spans="1:45" ht="13.5">
      <c r="A61" s="109">
        <f>IF(s!H61="","",LOOKUP(s!H61,s!$C$5:$C$104,s!$X$5:$X$104))</f>
      </c>
      <c r="B61" s="109">
        <f>IF(s!J61="","",LOOKUP(s!J61,s!$C$5:$C$104,s!$X$5:$X$104))</f>
      </c>
      <c r="C61" s="109">
        <f>IF(s!L61="","",LOOKUP(s!L61,s!$C$5:$C$104,s!$X$5:$X$104))</f>
      </c>
      <c r="D61" s="109">
        <f>IF(s!N61="","",LOOKUP(s!N61,s!$C$5:$C$104,s!$X$5:$X$104))</f>
      </c>
      <c r="E61" s="109">
        <f>IF(s!P61="","",LOOKUP(s!P61,s!$C$5:$C$104,s!$X$5:$X$104))</f>
      </c>
      <c r="F61" s="109">
        <f>IF(s!R61="","",LOOKUP(s!R61,s!$C$5:$C$104,s!$X$5:$X$104))</f>
      </c>
      <c r="G61" s="109">
        <f>IF(s!T61="","",LOOKUP(s!T61,s!$C$5:$C$104,s!$X$5:$X$104))</f>
      </c>
      <c r="H61" s="109">
        <f>IF(s!V61="","",LOOKUP(s!V61,s!$C$5:$C$104,s!$X$5:$X$104))</f>
      </c>
      <c r="J61" s="110">
        <f>IF(s!H61="","",LOOKUP(s!H61,s!$C$5:$C$104,s!$Y$5:$Y$104))</f>
      </c>
      <c r="K61" s="110">
        <f>IF(s!J61="","",LOOKUP(s!J61,s!$C$5:$C$104,s!$Y$5:$Y$104))</f>
      </c>
      <c r="L61" s="110">
        <f>IF(s!L61="","",LOOKUP(s!L61,s!$C$5:$C$104,s!$Y$5:$Y$104))</f>
      </c>
      <c r="M61" s="110">
        <f>IF(s!N61="","",LOOKUP(s!N61,s!$C$5:$C$104,s!$Y$5:$Y$104))</f>
      </c>
      <c r="N61" s="110">
        <f>IF(s!P61="","",LOOKUP(s!P61,s!$C$5:$C$104,s!$Y$5:$Y$104))</f>
      </c>
      <c r="O61" s="110">
        <f>IF(s!R61="","",LOOKUP(s!R61,s!$C$5:$C$104,s!$Y$5:$Y$104))</f>
      </c>
      <c r="P61" s="110">
        <f>IF(s!T61="","",LOOKUP(s!T61,s!$C$5:$C$104,s!$Y$5:$Y$104))</f>
      </c>
      <c r="Q61" s="110">
        <f>IF(s!V61="","",LOOKUP(s!V61,s!$C$5:$C$104,s!$Y$5:$Y$104))</f>
      </c>
      <c r="AC61" s="111">
        <f>IF(o!A61=o!A62,IF(o!I61=o!D62,o!J61,""),"")</f>
      </c>
      <c r="AD61" s="111">
        <f>IF(o!A61=o!A62,IF(o!K61=o!D62,o!L61,""),"")</f>
      </c>
      <c r="AE61" s="111">
        <f>IF(o!A61=o!A62,IF(o!M61=o!D62,o!N61,""),"")</f>
      </c>
      <c r="AF61" s="111">
        <f>IF(o!A61=o!A62,IF(o!O61=o!D62,o!P61,""),"")</f>
      </c>
      <c r="AG61" s="111">
        <f>IF(o!A61=o!A62,IF(o!Q61=o!D62,o!R61,""),"")</f>
      </c>
      <c r="AH61" s="111">
        <f>IF(o!A61=o!A62,IF(o!S61=o!D62,o!T61,""),"")</f>
      </c>
      <c r="AI61" s="111">
        <f>IF(o!A61=o!A62,IF(o!U61=o!D62,o!V61,""),"")</f>
      </c>
      <c r="AJ61" s="111">
        <f>IF(o!A61=o!A62,IF(o!W61=o!D62,o!X61,""),"")</f>
      </c>
      <c r="AL61" s="111">
        <f>IF(o!A61=o!A60,IF(o!I61=o!D60,o!J61,""),"")</f>
      </c>
      <c r="AM61" s="111">
        <f>IF(o!A61=o!A60,IF(o!K61=o!D60,o!L61,""),"")</f>
      </c>
      <c r="AN61" s="111">
        <f>IF(o!A61=o!A60,IF(o!M61=o!D60,o!N61,""),"")</f>
      </c>
      <c r="AO61" s="111">
        <f>IF(o!A61=o!A60,IF(o!O61=o!D60,o!P61,""),"")</f>
      </c>
      <c r="AP61" s="111">
        <f>IF(o!A61=o!A60,IF(o!Q61=o!D60,o!R61,""),"")</f>
      </c>
      <c r="AQ61" s="111">
        <f>IF(o!A61=o!A60,IF(o!S61=o!D60,o!T61,""),"")</f>
      </c>
      <c r="AR61" s="111">
        <f>IF(o!A61=o!A60,IF(o!U61=o!D60,o!V61,""),"")</f>
      </c>
      <c r="AS61" s="111">
        <f>IF(o!A61=o!A60,IF(o!W61=o!D60,o!X61,""),"")</f>
      </c>
    </row>
    <row r="62" spans="1:45" ht="13.5">
      <c r="A62" s="109">
        <f>IF(s!H62="","",LOOKUP(s!H62,s!$C$5:$C$104,s!$X$5:$X$104))</f>
      </c>
      <c r="B62" s="109">
        <f>IF(s!J62="","",LOOKUP(s!J62,s!$C$5:$C$104,s!$X$5:$X$104))</f>
      </c>
      <c r="C62" s="109">
        <f>IF(s!L62="","",LOOKUP(s!L62,s!$C$5:$C$104,s!$X$5:$X$104))</f>
      </c>
      <c r="D62" s="109">
        <f>IF(s!N62="","",LOOKUP(s!N62,s!$C$5:$C$104,s!$X$5:$X$104))</f>
      </c>
      <c r="E62" s="109">
        <f>IF(s!P62="","",LOOKUP(s!P62,s!$C$5:$C$104,s!$X$5:$X$104))</f>
      </c>
      <c r="F62" s="109">
        <f>IF(s!R62="","",LOOKUP(s!R62,s!$C$5:$C$104,s!$X$5:$X$104))</f>
      </c>
      <c r="G62" s="109">
        <f>IF(s!T62="","",LOOKUP(s!T62,s!$C$5:$C$104,s!$X$5:$X$104))</f>
      </c>
      <c r="H62" s="109">
        <f>IF(s!V62="","",LOOKUP(s!V62,s!$C$5:$C$104,s!$X$5:$X$104))</f>
      </c>
      <c r="J62" s="110">
        <f>IF(s!H62="","",LOOKUP(s!H62,s!$C$5:$C$104,s!$Y$5:$Y$104))</f>
      </c>
      <c r="K62" s="110">
        <f>IF(s!J62="","",LOOKUP(s!J62,s!$C$5:$C$104,s!$Y$5:$Y$104))</f>
      </c>
      <c r="L62" s="110">
        <f>IF(s!L62="","",LOOKUP(s!L62,s!$C$5:$C$104,s!$Y$5:$Y$104))</f>
      </c>
      <c r="M62" s="110">
        <f>IF(s!N62="","",LOOKUP(s!N62,s!$C$5:$C$104,s!$Y$5:$Y$104))</f>
      </c>
      <c r="N62" s="110">
        <f>IF(s!P62="","",LOOKUP(s!P62,s!$C$5:$C$104,s!$Y$5:$Y$104))</f>
      </c>
      <c r="O62" s="110">
        <f>IF(s!R62="","",LOOKUP(s!R62,s!$C$5:$C$104,s!$Y$5:$Y$104))</f>
      </c>
      <c r="P62" s="110">
        <f>IF(s!T62="","",LOOKUP(s!T62,s!$C$5:$C$104,s!$Y$5:$Y$104))</f>
      </c>
      <c r="Q62" s="110">
        <f>IF(s!V62="","",LOOKUP(s!V62,s!$C$5:$C$104,s!$Y$5:$Y$104))</f>
      </c>
      <c r="AC62" s="111">
        <f>IF(o!A62=o!A63,IF(o!I62=o!D63,o!J62,""),"")</f>
      </c>
      <c r="AD62" s="111">
        <f>IF(o!A62=o!A63,IF(o!K62=o!D63,o!L62,""),"")</f>
      </c>
      <c r="AE62" s="111">
        <f>IF(o!A62=o!A63,IF(o!M62=o!D63,o!N62,""),"")</f>
      </c>
      <c r="AF62" s="111">
        <f>IF(o!A62=o!A63,IF(o!O62=o!D63,o!P62,""),"")</f>
      </c>
      <c r="AG62" s="111">
        <f>IF(o!A62=o!A63,IF(o!Q62=o!D63,o!R62,""),"")</f>
      </c>
      <c r="AH62" s="111">
        <f>IF(o!A62=o!A63,IF(o!S62=o!D63,o!T62,""),"")</f>
      </c>
      <c r="AI62" s="111">
        <f>IF(o!A62=o!A63,IF(o!U62=o!D63,o!V62,""),"")</f>
      </c>
      <c r="AJ62" s="111">
        <f>IF(o!A62=o!A63,IF(o!W62=o!D63,o!X62,""),"")</f>
      </c>
      <c r="AL62" s="111">
        <f>IF(o!A62=o!A61,IF(o!I62=o!D61,o!J62,""),"")</f>
      </c>
      <c r="AM62" s="111">
        <f>IF(o!A62=o!A61,IF(o!K62=o!D61,o!L62,""),"")</f>
      </c>
      <c r="AN62" s="111">
        <f>IF(o!A62=o!A61,IF(o!M62=o!D61,o!N62,""),"")</f>
      </c>
      <c r="AO62" s="111">
        <f>IF(o!A62=o!A61,IF(o!O62=o!D61,o!P62,""),"")</f>
      </c>
      <c r="AP62" s="111">
        <f>IF(o!A62=o!A61,IF(o!Q62=o!D61,o!R62,""),"")</f>
      </c>
      <c r="AQ62" s="111">
        <f>IF(o!A62=o!A61,IF(o!S62=o!D61,o!T62,""),"")</f>
      </c>
      <c r="AR62" s="111">
        <f>IF(o!A62=o!A61,IF(o!U62=o!D61,o!V62,""),"")</f>
      </c>
      <c r="AS62" s="111">
        <f>IF(o!A62=o!A61,IF(o!W62=o!D61,o!X62,""),"")</f>
      </c>
    </row>
    <row r="63" spans="1:45" ht="13.5">
      <c r="A63" s="109">
        <f>IF(s!H63="","",LOOKUP(s!H63,s!$C$5:$C$104,s!$X$5:$X$104))</f>
      </c>
      <c r="B63" s="109">
        <f>IF(s!J63="","",LOOKUP(s!J63,s!$C$5:$C$104,s!$X$5:$X$104))</f>
      </c>
      <c r="C63" s="109">
        <f>IF(s!L63="","",LOOKUP(s!L63,s!$C$5:$C$104,s!$X$5:$X$104))</f>
      </c>
      <c r="D63" s="109">
        <f>IF(s!N63="","",LOOKUP(s!N63,s!$C$5:$C$104,s!$X$5:$X$104))</f>
      </c>
      <c r="E63" s="109">
        <f>IF(s!P63="","",LOOKUP(s!P63,s!$C$5:$C$104,s!$X$5:$X$104))</f>
      </c>
      <c r="F63" s="109">
        <f>IF(s!R63="","",LOOKUP(s!R63,s!$C$5:$C$104,s!$X$5:$X$104))</f>
      </c>
      <c r="G63" s="109">
        <f>IF(s!T63="","",LOOKUP(s!T63,s!$C$5:$C$104,s!$X$5:$X$104))</f>
      </c>
      <c r="H63" s="109">
        <f>IF(s!V63="","",LOOKUP(s!V63,s!$C$5:$C$104,s!$X$5:$X$104))</f>
      </c>
      <c r="J63" s="110">
        <f>IF(s!H63="","",LOOKUP(s!H63,s!$C$5:$C$104,s!$Y$5:$Y$104))</f>
      </c>
      <c r="K63" s="110">
        <f>IF(s!J63="","",LOOKUP(s!J63,s!$C$5:$C$104,s!$Y$5:$Y$104))</f>
      </c>
      <c r="L63" s="110">
        <f>IF(s!L63="","",LOOKUP(s!L63,s!$C$5:$C$104,s!$Y$5:$Y$104))</f>
      </c>
      <c r="M63" s="110">
        <f>IF(s!N63="","",LOOKUP(s!N63,s!$C$5:$C$104,s!$Y$5:$Y$104))</f>
      </c>
      <c r="N63" s="110">
        <f>IF(s!P63="","",LOOKUP(s!P63,s!$C$5:$C$104,s!$Y$5:$Y$104))</f>
      </c>
      <c r="O63" s="110">
        <f>IF(s!R63="","",LOOKUP(s!R63,s!$C$5:$C$104,s!$Y$5:$Y$104))</f>
      </c>
      <c r="P63" s="110">
        <f>IF(s!T63="","",LOOKUP(s!T63,s!$C$5:$C$104,s!$Y$5:$Y$104))</f>
      </c>
      <c r="Q63" s="110">
        <f>IF(s!V63="","",LOOKUP(s!V63,s!$C$5:$C$104,s!$Y$5:$Y$104))</f>
      </c>
      <c r="AC63" s="111">
        <f>IF(o!A63=o!A64,IF(o!I63=o!D64,o!J63,""),"")</f>
      </c>
      <c r="AD63" s="111">
        <f>IF(o!A63=o!A64,IF(o!K63=o!D64,o!L63,""),"")</f>
      </c>
      <c r="AE63" s="111">
        <f>IF(o!A63=o!A64,IF(o!M63=o!D64,o!N63,""),"")</f>
      </c>
      <c r="AF63" s="111">
        <f>IF(o!A63=o!A64,IF(o!O63=o!D64,o!P63,""),"")</f>
      </c>
      <c r="AG63" s="111">
        <f>IF(o!A63=o!A64,IF(o!Q63=o!D64,o!R63,""),"")</f>
      </c>
      <c r="AH63" s="111">
        <f>IF(o!A63=o!A64,IF(o!S63=o!D64,o!T63,""),"")</f>
      </c>
      <c r="AI63" s="111">
        <f>IF(o!A63=o!A64,IF(o!U63=o!D64,o!V63,""),"")</f>
      </c>
      <c r="AJ63" s="111">
        <f>IF(o!A63=o!A64,IF(o!W63=o!D64,o!X63,""),"")</f>
      </c>
      <c r="AL63" s="111">
        <f>IF(o!A63=o!A62,IF(o!I63=o!D62,o!J63,""),"")</f>
      </c>
      <c r="AM63" s="111">
        <f>IF(o!A63=o!A62,IF(o!K63=o!D62,o!L63,""),"")</f>
      </c>
      <c r="AN63" s="111">
        <f>IF(o!A63=o!A62,IF(o!M63=o!D62,o!N63,""),"")</f>
      </c>
      <c r="AO63" s="111">
        <f>IF(o!A63=o!A62,IF(o!O63=o!D62,o!P63,""),"")</f>
      </c>
      <c r="AP63" s="111">
        <f>IF(o!A63=o!A62,IF(o!Q63=o!D62,o!R63,""),"")</f>
      </c>
      <c r="AQ63" s="111">
        <f>IF(o!A63=o!A62,IF(o!S63=o!D62,o!T63,""),"")</f>
      </c>
      <c r="AR63" s="111">
        <f>IF(o!A63=o!A62,IF(o!U63=o!D62,o!V63,""),"")</f>
      </c>
      <c r="AS63" s="111">
        <f>IF(o!A63=o!A62,IF(o!W63=o!D62,o!X63,""),"")</f>
      </c>
    </row>
    <row r="64" spans="1:45" ht="13.5">
      <c r="A64" s="109">
        <f>IF(s!H64="","",LOOKUP(s!H64,s!$C$5:$C$104,s!$X$5:$X$104))</f>
      </c>
      <c r="B64" s="109">
        <f>IF(s!J64="","",LOOKUP(s!J64,s!$C$5:$C$104,s!$X$5:$X$104))</f>
      </c>
      <c r="C64" s="109">
        <f>IF(s!L64="","",LOOKUP(s!L64,s!$C$5:$C$104,s!$X$5:$X$104))</f>
      </c>
      <c r="D64" s="109">
        <f>IF(s!N64="","",LOOKUP(s!N64,s!$C$5:$C$104,s!$X$5:$X$104))</f>
      </c>
      <c r="E64" s="109">
        <f>IF(s!P64="","",LOOKUP(s!P64,s!$C$5:$C$104,s!$X$5:$X$104))</f>
      </c>
      <c r="F64" s="109">
        <f>IF(s!R64="","",LOOKUP(s!R64,s!$C$5:$C$104,s!$X$5:$X$104))</f>
      </c>
      <c r="G64" s="109">
        <f>IF(s!T64="","",LOOKUP(s!T64,s!$C$5:$C$104,s!$X$5:$X$104))</f>
      </c>
      <c r="H64" s="109">
        <f>IF(s!V64="","",LOOKUP(s!V64,s!$C$5:$C$104,s!$X$5:$X$104))</f>
      </c>
      <c r="J64" s="110">
        <f>IF(s!H64="","",LOOKUP(s!H64,s!$C$5:$C$104,s!$Y$5:$Y$104))</f>
      </c>
      <c r="K64" s="110">
        <f>IF(s!J64="","",LOOKUP(s!J64,s!$C$5:$C$104,s!$Y$5:$Y$104))</f>
      </c>
      <c r="L64" s="110">
        <f>IF(s!L64="","",LOOKUP(s!L64,s!$C$5:$C$104,s!$Y$5:$Y$104))</f>
      </c>
      <c r="M64" s="110">
        <f>IF(s!N64="","",LOOKUP(s!N64,s!$C$5:$C$104,s!$Y$5:$Y$104))</f>
      </c>
      <c r="N64" s="110">
        <f>IF(s!P64="","",LOOKUP(s!P64,s!$C$5:$C$104,s!$Y$5:$Y$104))</f>
      </c>
      <c r="O64" s="110">
        <f>IF(s!R64="","",LOOKUP(s!R64,s!$C$5:$C$104,s!$Y$5:$Y$104))</f>
      </c>
      <c r="P64" s="110">
        <f>IF(s!T64="","",LOOKUP(s!T64,s!$C$5:$C$104,s!$Y$5:$Y$104))</f>
      </c>
      <c r="Q64" s="110">
        <f>IF(s!V64="","",LOOKUP(s!V64,s!$C$5:$C$104,s!$Y$5:$Y$104))</f>
      </c>
      <c r="AC64" s="111">
        <f>IF(o!A64=o!A65,IF(o!I64=o!D65,o!J64,""),"")</f>
      </c>
      <c r="AD64" s="111">
        <f>IF(o!A64=o!A65,IF(o!K64=o!D65,o!L64,""),"")</f>
      </c>
      <c r="AE64" s="111">
        <f>IF(o!A64=o!A65,IF(o!M64=o!D65,o!N64,""),"")</f>
      </c>
      <c r="AF64" s="111">
        <f>IF(o!A64=o!A65,IF(o!O64=o!D65,o!P64,""),"")</f>
      </c>
      <c r="AG64" s="111">
        <f>IF(o!A64=o!A65,IF(o!Q64=o!D65,o!R64,""),"")</f>
      </c>
      <c r="AH64" s="111">
        <f>IF(o!A64=o!A65,IF(o!S64=o!D65,o!T64,""),"")</f>
      </c>
      <c r="AI64" s="111">
        <f>IF(o!A64=o!A65,IF(o!U64=o!D65,o!V64,""),"")</f>
      </c>
      <c r="AJ64" s="111">
        <f>IF(o!A64=o!A65,IF(o!W64=o!D65,o!X64,""),"")</f>
      </c>
      <c r="AL64" s="111">
        <f>IF(o!A64=o!A63,IF(o!I64=o!D63,o!J64,""),"")</f>
      </c>
      <c r="AM64" s="111">
        <f>IF(o!A64=o!A63,IF(o!K64=o!D63,o!L64,""),"")</f>
      </c>
      <c r="AN64" s="111">
        <f>IF(o!A64=o!A63,IF(o!M64=o!D63,o!N64,""),"")</f>
      </c>
      <c r="AO64" s="111">
        <f>IF(o!A64=o!A63,IF(o!O64=o!D63,o!P64,""),"")</f>
      </c>
      <c r="AP64" s="111">
        <f>IF(o!A64=o!A63,IF(o!Q64=o!D63,o!R64,""),"")</f>
      </c>
      <c r="AQ64" s="111">
        <f>IF(o!A64=o!A63,IF(o!S64=o!D63,o!T64,""),"")</f>
      </c>
      <c r="AR64" s="111">
        <f>IF(o!A64=o!A63,IF(o!U64=o!D63,o!V64,""),"")</f>
      </c>
      <c r="AS64" s="111">
        <f>IF(o!A64=o!A63,IF(o!W64=o!D63,o!X64,""),"")</f>
      </c>
    </row>
    <row r="65" spans="1:45" ht="13.5">
      <c r="A65" s="109">
        <f>IF(s!H65="","",LOOKUP(s!H65,s!$C$5:$C$104,s!$X$5:$X$104))</f>
      </c>
      <c r="B65" s="109">
        <f>IF(s!J65="","",LOOKUP(s!J65,s!$C$5:$C$104,s!$X$5:$X$104))</f>
      </c>
      <c r="C65" s="109">
        <f>IF(s!L65="","",LOOKUP(s!L65,s!$C$5:$C$104,s!$X$5:$X$104))</f>
      </c>
      <c r="D65" s="109">
        <f>IF(s!N65="","",LOOKUP(s!N65,s!$C$5:$C$104,s!$X$5:$X$104))</f>
      </c>
      <c r="E65" s="109">
        <f>IF(s!P65="","",LOOKUP(s!P65,s!$C$5:$C$104,s!$X$5:$X$104))</f>
      </c>
      <c r="F65" s="109">
        <f>IF(s!R65="","",LOOKUP(s!R65,s!$C$5:$C$104,s!$X$5:$X$104))</f>
      </c>
      <c r="G65" s="109">
        <f>IF(s!T65="","",LOOKUP(s!T65,s!$C$5:$C$104,s!$X$5:$X$104))</f>
      </c>
      <c r="H65" s="109">
        <f>IF(s!V65="","",LOOKUP(s!V65,s!$C$5:$C$104,s!$X$5:$X$104))</f>
      </c>
      <c r="J65" s="110">
        <f>IF(s!H65="","",LOOKUP(s!H65,s!$C$5:$C$104,s!$Y$5:$Y$104))</f>
      </c>
      <c r="K65" s="110">
        <f>IF(s!J65="","",LOOKUP(s!J65,s!$C$5:$C$104,s!$Y$5:$Y$104))</f>
      </c>
      <c r="L65" s="110">
        <f>IF(s!L65="","",LOOKUP(s!L65,s!$C$5:$C$104,s!$Y$5:$Y$104))</f>
      </c>
      <c r="M65" s="110">
        <f>IF(s!N65="","",LOOKUP(s!N65,s!$C$5:$C$104,s!$Y$5:$Y$104))</f>
      </c>
      <c r="N65" s="110">
        <f>IF(s!P65="","",LOOKUP(s!P65,s!$C$5:$C$104,s!$Y$5:$Y$104))</f>
      </c>
      <c r="O65" s="110">
        <f>IF(s!R65="","",LOOKUP(s!R65,s!$C$5:$C$104,s!$Y$5:$Y$104))</f>
      </c>
      <c r="P65" s="110">
        <f>IF(s!T65="","",LOOKUP(s!T65,s!$C$5:$C$104,s!$Y$5:$Y$104))</f>
      </c>
      <c r="Q65" s="110">
        <f>IF(s!V65="","",LOOKUP(s!V65,s!$C$5:$C$104,s!$Y$5:$Y$104))</f>
      </c>
      <c r="AC65" s="111">
        <f>IF(o!A65=o!A66,IF(o!I65=o!D66,o!J65,""),"")</f>
      </c>
      <c r="AD65" s="111">
        <f>IF(o!A65=o!A66,IF(o!K65=o!D66,o!L65,""),"")</f>
      </c>
      <c r="AE65" s="111">
        <f>IF(o!A65=o!A66,IF(o!M65=o!D66,o!N65,""),"")</f>
      </c>
      <c r="AF65" s="111">
        <f>IF(o!A65=o!A66,IF(o!O65=o!D66,o!P65,""),"")</f>
      </c>
      <c r="AG65" s="111">
        <f>IF(o!A65=o!A66,IF(o!Q65=o!D66,o!R65,""),"")</f>
      </c>
      <c r="AH65" s="111">
        <f>IF(o!A65=o!A66,IF(o!S65=o!D66,o!T65,""),"")</f>
      </c>
      <c r="AI65" s="111">
        <f>IF(o!A65=o!A66,IF(o!U65=o!D66,o!V65,""),"")</f>
      </c>
      <c r="AJ65" s="111">
        <f>IF(o!A65=o!A66,IF(o!W65=o!D66,o!X65,""),"")</f>
      </c>
      <c r="AL65" s="111">
        <f>IF(o!A65=o!A64,IF(o!I65=o!D64,o!J65,""),"")</f>
      </c>
      <c r="AM65" s="111">
        <f>IF(o!A65=o!A64,IF(o!K65=o!D64,o!L65,""),"")</f>
      </c>
      <c r="AN65" s="111">
        <f>IF(o!A65=o!A64,IF(o!M65=o!D64,o!N65,""),"")</f>
      </c>
      <c r="AO65" s="111">
        <f>IF(o!A65=o!A64,IF(o!O65=o!D64,o!P65,""),"")</f>
      </c>
      <c r="AP65" s="111">
        <f>IF(o!A65=o!A64,IF(o!Q65=o!D64,o!R65,""),"")</f>
      </c>
      <c r="AQ65" s="111">
        <f>IF(o!A65=o!A64,IF(o!S65=o!D64,o!T65,""),"")</f>
      </c>
      <c r="AR65" s="111">
        <f>IF(o!A65=o!A64,IF(o!U65=o!D64,o!V65,""),"")</f>
      </c>
      <c r="AS65" s="111">
        <f>IF(o!A65=o!A64,IF(o!W65=o!D64,o!X65,""),"")</f>
      </c>
    </row>
    <row r="66" spans="1:45" ht="13.5">
      <c r="A66" s="109">
        <f>IF(s!H66="","",LOOKUP(s!H66,s!$C$5:$C$104,s!$X$5:$X$104))</f>
      </c>
      <c r="B66" s="109">
        <f>IF(s!J66="","",LOOKUP(s!J66,s!$C$5:$C$104,s!$X$5:$X$104))</f>
      </c>
      <c r="C66" s="109">
        <f>IF(s!L66="","",LOOKUP(s!L66,s!$C$5:$C$104,s!$X$5:$X$104))</f>
      </c>
      <c r="D66" s="109">
        <f>IF(s!N66="","",LOOKUP(s!N66,s!$C$5:$C$104,s!$X$5:$X$104))</f>
      </c>
      <c r="E66" s="109">
        <f>IF(s!P66="","",LOOKUP(s!P66,s!$C$5:$C$104,s!$X$5:$X$104))</f>
      </c>
      <c r="F66" s="109">
        <f>IF(s!R66="","",LOOKUP(s!R66,s!$C$5:$C$104,s!$X$5:$X$104))</f>
      </c>
      <c r="G66" s="109">
        <f>IF(s!T66="","",LOOKUP(s!T66,s!$C$5:$C$104,s!$X$5:$X$104))</f>
      </c>
      <c r="H66" s="109">
        <f>IF(s!V66="","",LOOKUP(s!V66,s!$C$5:$C$104,s!$X$5:$X$104))</f>
      </c>
      <c r="J66" s="110">
        <f>IF(s!H66="","",LOOKUP(s!H66,s!$C$5:$C$104,s!$Y$5:$Y$104))</f>
      </c>
      <c r="K66" s="110">
        <f>IF(s!J66="","",LOOKUP(s!J66,s!$C$5:$C$104,s!$Y$5:$Y$104))</f>
      </c>
      <c r="L66" s="110">
        <f>IF(s!L66="","",LOOKUP(s!L66,s!$C$5:$C$104,s!$Y$5:$Y$104))</f>
      </c>
      <c r="M66" s="110">
        <f>IF(s!N66="","",LOOKUP(s!N66,s!$C$5:$C$104,s!$Y$5:$Y$104))</f>
      </c>
      <c r="N66" s="110">
        <f>IF(s!P66="","",LOOKUP(s!P66,s!$C$5:$C$104,s!$Y$5:$Y$104))</f>
      </c>
      <c r="O66" s="110">
        <f>IF(s!R66="","",LOOKUP(s!R66,s!$C$5:$C$104,s!$Y$5:$Y$104))</f>
      </c>
      <c r="P66" s="110">
        <f>IF(s!T66="","",LOOKUP(s!T66,s!$C$5:$C$104,s!$Y$5:$Y$104))</f>
      </c>
      <c r="Q66" s="110">
        <f>IF(s!V66="","",LOOKUP(s!V66,s!$C$5:$C$104,s!$Y$5:$Y$104))</f>
      </c>
      <c r="AC66" s="111">
        <f>IF(o!A66=o!A67,IF(o!I66=o!D67,o!J66,""),"")</f>
      </c>
      <c r="AD66" s="111">
        <f>IF(o!A66=o!A67,IF(o!K66=o!D67,o!L66,""),"")</f>
      </c>
      <c r="AE66" s="111">
        <f>IF(o!A66=o!A67,IF(o!M66=o!D67,o!N66,""),"")</f>
      </c>
      <c r="AF66" s="111">
        <f>IF(o!A66=o!A67,IF(o!O66=o!D67,o!P66,""),"")</f>
      </c>
      <c r="AG66" s="111">
        <f>IF(o!A66=o!A67,IF(o!Q66=o!D67,o!R66,""),"")</f>
      </c>
      <c r="AH66" s="111">
        <f>IF(o!A66=o!A67,IF(o!S66=o!D67,o!T66,""),"")</f>
      </c>
      <c r="AI66" s="111">
        <f>IF(o!A66=o!A67,IF(o!U66=o!D67,o!V66,""),"")</f>
      </c>
      <c r="AJ66" s="111">
        <f>IF(o!A66=o!A67,IF(o!W66=o!D67,o!X66,""),"")</f>
      </c>
      <c r="AL66" s="111">
        <f>IF(o!A66=o!A65,IF(o!I66=o!D65,o!J66,""),"")</f>
      </c>
      <c r="AM66" s="111">
        <f>IF(o!A66=o!A65,IF(o!K66=o!D65,o!L66,""),"")</f>
      </c>
      <c r="AN66" s="111">
        <f>IF(o!A66=o!A65,IF(o!M66=o!D65,o!N66,""),"")</f>
      </c>
      <c r="AO66" s="111">
        <f>IF(o!A66=o!A65,IF(o!O66=o!D65,o!P66,""),"")</f>
      </c>
      <c r="AP66" s="111">
        <f>IF(o!A66=o!A65,IF(o!Q66=o!D65,o!R66,""),"")</f>
      </c>
      <c r="AQ66" s="111">
        <f>IF(o!A66=o!A65,IF(o!S66=o!D65,o!T66,""),"")</f>
      </c>
      <c r="AR66" s="111">
        <f>IF(o!A66=o!A65,IF(o!U66=o!D65,o!V66,""),"")</f>
      </c>
      <c r="AS66" s="111">
        <f>IF(o!A66=o!A65,IF(o!W66=o!D65,o!X66,""),"")</f>
      </c>
    </row>
    <row r="67" spans="1:45" ht="13.5">
      <c r="A67" s="109">
        <f>IF(s!H67="","",LOOKUP(s!H67,s!$C$5:$C$104,s!$X$5:$X$104))</f>
      </c>
      <c r="B67" s="109">
        <f>IF(s!J67="","",LOOKUP(s!J67,s!$C$5:$C$104,s!$X$5:$X$104))</f>
      </c>
      <c r="C67" s="109">
        <f>IF(s!L67="","",LOOKUP(s!L67,s!$C$5:$C$104,s!$X$5:$X$104))</f>
      </c>
      <c r="D67" s="109">
        <f>IF(s!N67="","",LOOKUP(s!N67,s!$C$5:$C$104,s!$X$5:$X$104))</f>
      </c>
      <c r="E67" s="109">
        <f>IF(s!P67="","",LOOKUP(s!P67,s!$C$5:$C$104,s!$X$5:$X$104))</f>
      </c>
      <c r="F67" s="109">
        <f>IF(s!R67="","",LOOKUP(s!R67,s!$C$5:$C$104,s!$X$5:$X$104))</f>
      </c>
      <c r="G67" s="109">
        <f>IF(s!T67="","",LOOKUP(s!T67,s!$C$5:$C$104,s!$X$5:$X$104))</f>
      </c>
      <c r="H67" s="109">
        <f>IF(s!V67="","",LOOKUP(s!V67,s!$C$5:$C$104,s!$X$5:$X$104))</f>
      </c>
      <c r="J67" s="110">
        <f>IF(s!H67="","",LOOKUP(s!H67,s!$C$5:$C$104,s!$Y$5:$Y$104))</f>
      </c>
      <c r="K67" s="110">
        <f>IF(s!J67="","",LOOKUP(s!J67,s!$C$5:$C$104,s!$Y$5:$Y$104))</f>
      </c>
      <c r="L67" s="110">
        <f>IF(s!L67="","",LOOKUP(s!L67,s!$C$5:$C$104,s!$Y$5:$Y$104))</f>
      </c>
      <c r="M67" s="110">
        <f>IF(s!N67="","",LOOKUP(s!N67,s!$C$5:$C$104,s!$Y$5:$Y$104))</f>
      </c>
      <c r="N67" s="110">
        <f>IF(s!P67="","",LOOKUP(s!P67,s!$C$5:$C$104,s!$Y$5:$Y$104))</f>
      </c>
      <c r="O67" s="110">
        <f>IF(s!R67="","",LOOKUP(s!R67,s!$C$5:$C$104,s!$Y$5:$Y$104))</f>
      </c>
      <c r="P67" s="110">
        <f>IF(s!T67="","",LOOKUP(s!T67,s!$C$5:$C$104,s!$Y$5:$Y$104))</f>
      </c>
      <c r="Q67" s="110">
        <f>IF(s!V67="","",LOOKUP(s!V67,s!$C$5:$C$104,s!$Y$5:$Y$104))</f>
      </c>
      <c r="AC67" s="111">
        <f>IF(o!A67=o!A68,IF(o!I67=o!D68,o!J67,""),"")</f>
      </c>
      <c r="AD67" s="111">
        <f>IF(o!A67=o!A68,IF(o!K67=o!D68,o!L67,""),"")</f>
      </c>
      <c r="AE67" s="111">
        <f>IF(o!A67=o!A68,IF(o!M67=o!D68,o!N67,""),"")</f>
      </c>
      <c r="AF67" s="111">
        <f>IF(o!A67=o!A68,IF(o!O67=o!D68,o!P67,""),"")</f>
      </c>
      <c r="AG67" s="111">
        <f>IF(o!A67=o!A68,IF(o!Q67=o!D68,o!R67,""),"")</f>
      </c>
      <c r="AH67" s="111">
        <f>IF(o!A67=o!A68,IF(o!S67=o!D68,o!T67,""),"")</f>
      </c>
      <c r="AI67" s="111">
        <f>IF(o!A67=o!A68,IF(o!U67=o!D68,o!V67,""),"")</f>
      </c>
      <c r="AJ67" s="111">
        <f>IF(o!A67=o!A68,IF(o!W67=o!D68,o!X67,""),"")</f>
      </c>
      <c r="AL67" s="111">
        <f>IF(o!A67=o!A66,IF(o!I67=o!D66,o!J67,""),"")</f>
      </c>
      <c r="AM67" s="111">
        <f>IF(o!A67=o!A66,IF(o!K67=o!D66,o!L67,""),"")</f>
      </c>
      <c r="AN67" s="111">
        <f>IF(o!A67=o!A66,IF(o!M67=o!D66,o!N67,""),"")</f>
      </c>
      <c r="AO67" s="111">
        <f>IF(o!A67=o!A66,IF(o!O67=o!D66,o!P67,""),"")</f>
      </c>
      <c r="AP67" s="111">
        <f>IF(o!A67=o!A66,IF(o!Q67=o!D66,o!R67,""),"")</f>
      </c>
      <c r="AQ67" s="111">
        <f>IF(o!A67=o!A66,IF(o!S67=o!D66,o!T67,""),"")</f>
      </c>
      <c r="AR67" s="111">
        <f>IF(o!A67=o!A66,IF(o!U67=o!D66,o!V67,""),"")</f>
      </c>
      <c r="AS67" s="111">
        <f>IF(o!A67=o!A66,IF(o!W67=o!D66,o!X67,""),"")</f>
      </c>
    </row>
    <row r="68" spans="1:45" ht="13.5">
      <c r="A68" s="109">
        <f>IF(s!H68="","",LOOKUP(s!H68,s!$C$5:$C$104,s!$X$5:$X$104))</f>
      </c>
      <c r="B68" s="109">
        <f>IF(s!J68="","",LOOKUP(s!J68,s!$C$5:$C$104,s!$X$5:$X$104))</f>
      </c>
      <c r="C68" s="109">
        <f>IF(s!L68="","",LOOKUP(s!L68,s!$C$5:$C$104,s!$X$5:$X$104))</f>
      </c>
      <c r="D68" s="109">
        <f>IF(s!N68="","",LOOKUP(s!N68,s!$C$5:$C$104,s!$X$5:$X$104))</f>
      </c>
      <c r="E68" s="109">
        <f>IF(s!P68="","",LOOKUP(s!P68,s!$C$5:$C$104,s!$X$5:$X$104))</f>
      </c>
      <c r="F68" s="109">
        <f>IF(s!R68="","",LOOKUP(s!R68,s!$C$5:$C$104,s!$X$5:$X$104))</f>
      </c>
      <c r="G68" s="109">
        <f>IF(s!T68="","",LOOKUP(s!T68,s!$C$5:$C$104,s!$X$5:$X$104))</f>
      </c>
      <c r="H68" s="109">
        <f>IF(s!V68="","",LOOKUP(s!V68,s!$C$5:$C$104,s!$X$5:$X$104))</f>
      </c>
      <c r="J68" s="110">
        <f>IF(s!H68="","",LOOKUP(s!H68,s!$C$5:$C$104,s!$Y$5:$Y$104))</f>
      </c>
      <c r="K68" s="110">
        <f>IF(s!J68="","",LOOKUP(s!J68,s!$C$5:$C$104,s!$Y$5:$Y$104))</f>
      </c>
      <c r="L68" s="110">
        <f>IF(s!L68="","",LOOKUP(s!L68,s!$C$5:$C$104,s!$Y$5:$Y$104))</f>
      </c>
      <c r="M68" s="110">
        <f>IF(s!N68="","",LOOKUP(s!N68,s!$C$5:$C$104,s!$Y$5:$Y$104))</f>
      </c>
      <c r="N68" s="110">
        <f>IF(s!P68="","",LOOKUP(s!P68,s!$C$5:$C$104,s!$Y$5:$Y$104))</f>
      </c>
      <c r="O68" s="110">
        <f>IF(s!R68="","",LOOKUP(s!R68,s!$C$5:$C$104,s!$Y$5:$Y$104))</f>
      </c>
      <c r="P68" s="110">
        <f>IF(s!T68="","",LOOKUP(s!T68,s!$C$5:$C$104,s!$Y$5:$Y$104))</f>
      </c>
      <c r="Q68" s="110">
        <f>IF(s!V68="","",LOOKUP(s!V68,s!$C$5:$C$104,s!$Y$5:$Y$104))</f>
      </c>
      <c r="AC68" s="111">
        <f>IF(o!A68=o!A69,IF(o!I68=o!D69,o!J68,""),"")</f>
      </c>
      <c r="AD68" s="111">
        <f>IF(o!A68=o!A69,IF(o!K68=o!D69,o!L68,""),"")</f>
      </c>
      <c r="AE68" s="111">
        <f>IF(o!A68=o!A69,IF(o!M68=o!D69,o!N68,""),"")</f>
      </c>
      <c r="AF68" s="111">
        <f>IF(o!A68=o!A69,IF(o!O68=o!D69,o!P68,""),"")</f>
      </c>
      <c r="AG68" s="111">
        <f>IF(o!A68=o!A69,IF(o!Q68=o!D69,o!R68,""),"")</f>
      </c>
      <c r="AH68" s="111">
        <f>IF(o!A68=o!A69,IF(o!S68=o!D69,o!T68,""),"")</f>
      </c>
      <c r="AI68" s="111">
        <f>IF(o!A68=o!A69,IF(o!U68=o!D69,o!V68,""),"")</f>
      </c>
      <c r="AJ68" s="111">
        <f>IF(o!A68=o!A69,IF(o!W68=o!D69,o!X68,""),"")</f>
      </c>
      <c r="AL68" s="111">
        <f>IF(o!A68=o!A67,IF(o!I68=o!D67,o!J68,""),"")</f>
      </c>
      <c r="AM68" s="111">
        <f>IF(o!A68=o!A67,IF(o!K68=o!D67,o!L68,""),"")</f>
      </c>
      <c r="AN68" s="111">
        <f>IF(o!A68=o!A67,IF(o!M68=o!D67,o!N68,""),"")</f>
      </c>
      <c r="AO68" s="111">
        <f>IF(o!A68=o!A67,IF(o!O68=o!D67,o!P68,""),"")</f>
      </c>
      <c r="AP68" s="111">
        <f>IF(o!A68=o!A67,IF(o!Q68=o!D67,o!R68,""),"")</f>
      </c>
      <c r="AQ68" s="111">
        <f>IF(o!A68=o!A67,IF(o!S68=o!D67,o!T68,""),"")</f>
      </c>
      <c r="AR68" s="111">
        <f>IF(o!A68=o!A67,IF(o!U68=o!D67,o!V68,""),"")</f>
      </c>
      <c r="AS68" s="111">
        <f>IF(o!A68=o!A67,IF(o!W68=o!D67,o!X68,""),"")</f>
      </c>
    </row>
    <row r="69" spans="1:45" ht="13.5">
      <c r="A69" s="109">
        <f>IF(s!H69="","",LOOKUP(s!H69,s!$C$5:$C$104,s!$X$5:$X$104))</f>
      </c>
      <c r="B69" s="109">
        <f>IF(s!J69="","",LOOKUP(s!J69,s!$C$5:$C$104,s!$X$5:$X$104))</f>
      </c>
      <c r="C69" s="109">
        <f>IF(s!L69="","",LOOKUP(s!L69,s!$C$5:$C$104,s!$X$5:$X$104))</f>
      </c>
      <c r="D69" s="109">
        <f>IF(s!N69="","",LOOKUP(s!N69,s!$C$5:$C$104,s!$X$5:$X$104))</f>
      </c>
      <c r="E69" s="109">
        <f>IF(s!P69="","",LOOKUP(s!P69,s!$C$5:$C$104,s!$X$5:$X$104))</f>
      </c>
      <c r="F69" s="109">
        <f>IF(s!R69="","",LOOKUP(s!R69,s!$C$5:$C$104,s!$X$5:$X$104))</f>
      </c>
      <c r="G69" s="109">
        <f>IF(s!T69="","",LOOKUP(s!T69,s!$C$5:$C$104,s!$X$5:$X$104))</f>
      </c>
      <c r="H69" s="109">
        <f>IF(s!V69="","",LOOKUP(s!V69,s!$C$5:$C$104,s!$X$5:$X$104))</f>
      </c>
      <c r="J69" s="110">
        <f>IF(s!H69="","",LOOKUP(s!H69,s!$C$5:$C$104,s!$Y$5:$Y$104))</f>
      </c>
      <c r="K69" s="110">
        <f>IF(s!J69="","",LOOKUP(s!J69,s!$C$5:$C$104,s!$Y$5:$Y$104))</f>
      </c>
      <c r="L69" s="110">
        <f>IF(s!L69="","",LOOKUP(s!L69,s!$C$5:$C$104,s!$Y$5:$Y$104))</f>
      </c>
      <c r="M69" s="110">
        <f>IF(s!N69="","",LOOKUP(s!N69,s!$C$5:$C$104,s!$Y$5:$Y$104))</f>
      </c>
      <c r="N69" s="110">
        <f>IF(s!P69="","",LOOKUP(s!P69,s!$C$5:$C$104,s!$Y$5:$Y$104))</f>
      </c>
      <c r="O69" s="110">
        <f>IF(s!R69="","",LOOKUP(s!R69,s!$C$5:$C$104,s!$Y$5:$Y$104))</f>
      </c>
      <c r="P69" s="110">
        <f>IF(s!T69="","",LOOKUP(s!T69,s!$C$5:$C$104,s!$Y$5:$Y$104))</f>
      </c>
      <c r="Q69" s="110">
        <f>IF(s!V69="","",LOOKUP(s!V69,s!$C$5:$C$104,s!$Y$5:$Y$104))</f>
      </c>
      <c r="AC69" s="111">
        <f>IF(o!A69=o!A70,IF(o!I69=o!D70,o!J69,""),"")</f>
      </c>
      <c r="AD69" s="111">
        <f>IF(o!A69=o!A70,IF(o!K69=o!D70,o!L69,""),"")</f>
      </c>
      <c r="AE69" s="111">
        <f>IF(o!A69=o!A70,IF(o!M69=o!D70,o!N69,""),"")</f>
      </c>
      <c r="AF69" s="111">
        <f>IF(o!A69=o!A70,IF(o!O69=o!D70,o!P69,""),"")</f>
      </c>
      <c r="AG69" s="111">
        <f>IF(o!A69=o!A70,IF(o!Q69=o!D70,o!R69,""),"")</f>
      </c>
      <c r="AH69" s="111">
        <f>IF(o!A69=o!A70,IF(o!S69=o!D70,o!T69,""),"")</f>
      </c>
      <c r="AI69" s="111">
        <f>IF(o!A69=o!A70,IF(o!U69=o!D70,o!V69,""),"")</f>
      </c>
      <c r="AJ69" s="111">
        <f>IF(o!A69=o!A70,IF(o!W69=o!D70,o!X69,""),"")</f>
      </c>
      <c r="AL69" s="111">
        <f>IF(o!A69=o!A68,IF(o!I69=o!D68,o!J69,""),"")</f>
      </c>
      <c r="AM69" s="111">
        <f>IF(o!A69=o!A68,IF(o!K69=o!D68,o!L69,""),"")</f>
      </c>
      <c r="AN69" s="111">
        <f>IF(o!A69=o!A68,IF(o!M69=o!D68,o!N69,""),"")</f>
      </c>
      <c r="AO69" s="111">
        <f>IF(o!A69=o!A68,IF(o!O69=o!D68,o!P69,""),"")</f>
      </c>
      <c r="AP69" s="111">
        <f>IF(o!A69=o!A68,IF(o!Q69=o!D68,o!R69,""),"")</f>
      </c>
      <c r="AQ69" s="111">
        <f>IF(o!A69=o!A68,IF(o!S69=o!D68,o!T69,""),"")</f>
      </c>
      <c r="AR69" s="111">
        <f>IF(o!A69=o!A68,IF(o!U69=o!D68,o!V69,""),"")</f>
      </c>
      <c r="AS69" s="111">
        <f>IF(o!A69=o!A68,IF(o!W69=o!D68,o!X69,""),"")</f>
      </c>
    </row>
    <row r="70" spans="1:45" ht="13.5">
      <c r="A70" s="109">
        <f>IF(s!H70="","",LOOKUP(s!H70,s!$C$5:$C$104,s!$X$5:$X$104))</f>
      </c>
      <c r="B70" s="109">
        <f>IF(s!J70="","",LOOKUP(s!J70,s!$C$5:$C$104,s!$X$5:$X$104))</f>
      </c>
      <c r="C70" s="109">
        <f>IF(s!L70="","",LOOKUP(s!L70,s!$C$5:$C$104,s!$X$5:$X$104))</f>
      </c>
      <c r="D70" s="109">
        <f>IF(s!N70="","",LOOKUP(s!N70,s!$C$5:$C$104,s!$X$5:$X$104))</f>
      </c>
      <c r="E70" s="109">
        <f>IF(s!P70="","",LOOKUP(s!P70,s!$C$5:$C$104,s!$X$5:$X$104))</f>
      </c>
      <c r="F70" s="109">
        <f>IF(s!R70="","",LOOKUP(s!R70,s!$C$5:$C$104,s!$X$5:$X$104))</f>
      </c>
      <c r="G70" s="109">
        <f>IF(s!T70="","",LOOKUP(s!T70,s!$C$5:$C$104,s!$X$5:$X$104))</f>
      </c>
      <c r="H70" s="109">
        <f>IF(s!V70="","",LOOKUP(s!V70,s!$C$5:$C$104,s!$X$5:$X$104))</f>
      </c>
      <c r="J70" s="110">
        <f>IF(s!H70="","",LOOKUP(s!H70,s!$C$5:$C$104,s!$Y$5:$Y$104))</f>
      </c>
      <c r="K70" s="110">
        <f>IF(s!J70="","",LOOKUP(s!J70,s!$C$5:$C$104,s!$Y$5:$Y$104))</f>
      </c>
      <c r="L70" s="110">
        <f>IF(s!L70="","",LOOKUP(s!L70,s!$C$5:$C$104,s!$Y$5:$Y$104))</f>
      </c>
      <c r="M70" s="110">
        <f>IF(s!N70="","",LOOKUP(s!N70,s!$C$5:$C$104,s!$Y$5:$Y$104))</f>
      </c>
      <c r="N70" s="110">
        <f>IF(s!P70="","",LOOKUP(s!P70,s!$C$5:$C$104,s!$Y$5:$Y$104))</f>
      </c>
      <c r="O70" s="110">
        <f>IF(s!R70="","",LOOKUP(s!R70,s!$C$5:$C$104,s!$Y$5:$Y$104))</f>
      </c>
      <c r="P70" s="110">
        <f>IF(s!T70="","",LOOKUP(s!T70,s!$C$5:$C$104,s!$Y$5:$Y$104))</f>
      </c>
      <c r="Q70" s="110">
        <f>IF(s!V70="","",LOOKUP(s!V70,s!$C$5:$C$104,s!$Y$5:$Y$104))</f>
      </c>
      <c r="AC70" s="111">
        <f>IF(o!A70=o!A71,IF(o!I70=o!D71,o!J70,""),"")</f>
      </c>
      <c r="AD70" s="111">
        <f>IF(o!A70=o!A71,IF(o!K70=o!D71,o!L70,""),"")</f>
      </c>
      <c r="AE70" s="111">
        <f>IF(o!A70=o!A71,IF(o!M70=o!D71,o!N70,""),"")</f>
      </c>
      <c r="AF70" s="111">
        <f>IF(o!A70=o!A71,IF(o!O70=o!D71,o!P70,""),"")</f>
      </c>
      <c r="AG70" s="111">
        <f>IF(o!A70=o!A71,IF(o!Q70=o!D71,o!R70,""),"")</f>
      </c>
      <c r="AH70" s="111">
        <f>IF(o!A70=o!A71,IF(o!S70=o!D71,o!T70,""),"")</f>
      </c>
      <c r="AI70" s="111">
        <f>IF(o!A70=o!A71,IF(o!U70=o!D71,o!V70,""),"")</f>
      </c>
      <c r="AJ70" s="111">
        <f>IF(o!A70=o!A71,IF(o!W70=o!D71,o!X70,""),"")</f>
      </c>
      <c r="AL70" s="111">
        <f>IF(o!A70=o!A69,IF(o!I70=o!D69,o!J70,""),"")</f>
      </c>
      <c r="AM70" s="111">
        <f>IF(o!A70=o!A69,IF(o!K70=o!D69,o!L70,""),"")</f>
      </c>
      <c r="AN70" s="111">
        <f>IF(o!A70=o!A69,IF(o!M70=o!D69,o!N70,""),"")</f>
      </c>
      <c r="AO70" s="111">
        <f>IF(o!A70=o!A69,IF(o!O70=o!D69,o!P70,""),"")</f>
      </c>
      <c r="AP70" s="111">
        <f>IF(o!A70=o!A69,IF(o!Q70=o!D69,o!R70,""),"")</f>
      </c>
      <c r="AQ70" s="111">
        <f>IF(o!A70=o!A69,IF(o!S70=o!D69,o!T70,""),"")</f>
      </c>
      <c r="AR70" s="111">
        <f>IF(o!A70=o!A69,IF(o!U70=o!D69,o!V70,""),"")</f>
      </c>
      <c r="AS70" s="111">
        <f>IF(o!A70=o!A69,IF(o!W70=o!D69,o!X70,""),"")</f>
      </c>
    </row>
    <row r="71" spans="1:45" ht="13.5">
      <c r="A71" s="109">
        <f>IF(s!H71="","",LOOKUP(s!H71,s!$C$5:$C$104,s!$X$5:$X$104))</f>
      </c>
      <c r="B71" s="109">
        <f>IF(s!J71="","",LOOKUP(s!J71,s!$C$5:$C$104,s!$X$5:$X$104))</f>
      </c>
      <c r="C71" s="109">
        <f>IF(s!L71="","",LOOKUP(s!L71,s!$C$5:$C$104,s!$X$5:$X$104))</f>
      </c>
      <c r="D71" s="109">
        <f>IF(s!N71="","",LOOKUP(s!N71,s!$C$5:$C$104,s!$X$5:$X$104))</f>
      </c>
      <c r="E71" s="109">
        <f>IF(s!P71="","",LOOKUP(s!P71,s!$C$5:$C$104,s!$X$5:$X$104))</f>
      </c>
      <c r="F71" s="109">
        <f>IF(s!R71="","",LOOKUP(s!R71,s!$C$5:$C$104,s!$X$5:$X$104))</f>
      </c>
      <c r="G71" s="109">
        <f>IF(s!T71="","",LOOKUP(s!T71,s!$C$5:$C$104,s!$X$5:$X$104))</f>
      </c>
      <c r="H71" s="109">
        <f>IF(s!V71="","",LOOKUP(s!V71,s!$C$5:$C$104,s!$X$5:$X$104))</f>
      </c>
      <c r="J71" s="110">
        <f>IF(s!H71="","",LOOKUP(s!H71,s!$C$5:$C$104,s!$Y$5:$Y$104))</f>
      </c>
      <c r="K71" s="110">
        <f>IF(s!J71="","",LOOKUP(s!J71,s!$C$5:$C$104,s!$Y$5:$Y$104))</f>
      </c>
      <c r="L71" s="110">
        <f>IF(s!L71="","",LOOKUP(s!L71,s!$C$5:$C$104,s!$Y$5:$Y$104))</f>
      </c>
      <c r="M71" s="110">
        <f>IF(s!N71="","",LOOKUP(s!N71,s!$C$5:$C$104,s!$Y$5:$Y$104))</f>
      </c>
      <c r="N71" s="110">
        <f>IF(s!P71="","",LOOKUP(s!P71,s!$C$5:$C$104,s!$Y$5:$Y$104))</f>
      </c>
      <c r="O71" s="110">
        <f>IF(s!R71="","",LOOKUP(s!R71,s!$C$5:$C$104,s!$Y$5:$Y$104))</f>
      </c>
      <c r="P71" s="110">
        <f>IF(s!T71="","",LOOKUP(s!T71,s!$C$5:$C$104,s!$Y$5:$Y$104))</f>
      </c>
      <c r="Q71" s="110">
        <f>IF(s!V71="","",LOOKUP(s!V71,s!$C$5:$C$104,s!$Y$5:$Y$104))</f>
      </c>
      <c r="AC71" s="111">
        <f>IF(o!A71=o!A72,IF(o!I71=o!D72,o!J71,""),"")</f>
      </c>
      <c r="AD71" s="111">
        <f>IF(o!A71=o!A72,IF(o!K71=o!D72,o!L71,""),"")</f>
      </c>
      <c r="AE71" s="111">
        <f>IF(o!A71=o!A72,IF(o!M71=o!D72,o!N71,""),"")</f>
      </c>
      <c r="AF71" s="111">
        <f>IF(o!A71=o!A72,IF(o!O71=o!D72,o!P71,""),"")</f>
      </c>
      <c r="AG71" s="111">
        <f>IF(o!A71=o!A72,IF(o!Q71=o!D72,o!R71,""),"")</f>
      </c>
      <c r="AH71" s="111">
        <f>IF(o!A71=o!A72,IF(o!S71=o!D72,o!T71,""),"")</f>
      </c>
      <c r="AI71" s="111">
        <f>IF(o!A71=o!A72,IF(o!U71=o!D72,o!V71,""),"")</f>
      </c>
      <c r="AJ71" s="111">
        <f>IF(o!A71=o!A72,IF(o!W71=o!D72,o!X71,""),"")</f>
      </c>
      <c r="AL71" s="111">
        <f>IF(o!A71=o!A70,IF(o!I71=o!D70,o!J71,""),"")</f>
      </c>
      <c r="AM71" s="111">
        <f>IF(o!A71=o!A70,IF(o!K71=o!D70,o!L71,""),"")</f>
      </c>
      <c r="AN71" s="111">
        <f>IF(o!A71=o!A70,IF(o!M71=o!D70,o!N71,""),"")</f>
      </c>
      <c r="AO71" s="111">
        <f>IF(o!A71=o!A70,IF(o!O71=o!D70,o!P71,""),"")</f>
      </c>
      <c r="AP71" s="111">
        <f>IF(o!A71=o!A70,IF(o!Q71=o!D70,o!R71,""),"")</f>
      </c>
      <c r="AQ71" s="111">
        <f>IF(o!A71=o!A70,IF(o!S71=o!D70,o!T71,""),"")</f>
      </c>
      <c r="AR71" s="111">
        <f>IF(o!A71=o!A70,IF(o!U71=o!D70,o!V71,""),"")</f>
      </c>
      <c r="AS71" s="111">
        <f>IF(o!A71=o!A70,IF(o!W71=o!D70,o!X71,""),"")</f>
      </c>
    </row>
    <row r="72" spans="1:45" ht="13.5">
      <c r="A72" s="109">
        <f>IF(s!H72="","",LOOKUP(s!H72,s!$C$5:$C$104,s!$X$5:$X$104))</f>
      </c>
      <c r="B72" s="109">
        <f>IF(s!J72="","",LOOKUP(s!J72,s!$C$5:$C$104,s!$X$5:$X$104))</f>
      </c>
      <c r="C72" s="109">
        <f>IF(s!L72="","",LOOKUP(s!L72,s!$C$5:$C$104,s!$X$5:$X$104))</f>
      </c>
      <c r="D72" s="109">
        <f>IF(s!N72="","",LOOKUP(s!N72,s!$C$5:$C$104,s!$X$5:$X$104))</f>
      </c>
      <c r="E72" s="109">
        <f>IF(s!P72="","",LOOKUP(s!P72,s!$C$5:$C$104,s!$X$5:$X$104))</f>
      </c>
      <c r="F72" s="109">
        <f>IF(s!R72="","",LOOKUP(s!R72,s!$C$5:$C$104,s!$X$5:$X$104))</f>
      </c>
      <c r="G72" s="109">
        <f>IF(s!T72="","",LOOKUP(s!T72,s!$C$5:$C$104,s!$X$5:$X$104))</f>
      </c>
      <c r="H72" s="109">
        <f>IF(s!V72="","",LOOKUP(s!V72,s!$C$5:$C$104,s!$X$5:$X$104))</f>
      </c>
      <c r="J72" s="110">
        <f>IF(s!H72="","",LOOKUP(s!H72,s!$C$5:$C$104,s!$Y$5:$Y$104))</f>
      </c>
      <c r="K72" s="110">
        <f>IF(s!J72="","",LOOKUP(s!J72,s!$C$5:$C$104,s!$Y$5:$Y$104))</f>
      </c>
      <c r="L72" s="110">
        <f>IF(s!L72="","",LOOKUP(s!L72,s!$C$5:$C$104,s!$Y$5:$Y$104))</f>
      </c>
      <c r="M72" s="110">
        <f>IF(s!N72="","",LOOKUP(s!N72,s!$C$5:$C$104,s!$Y$5:$Y$104))</f>
      </c>
      <c r="N72" s="110">
        <f>IF(s!P72="","",LOOKUP(s!P72,s!$C$5:$C$104,s!$Y$5:$Y$104))</f>
      </c>
      <c r="O72" s="110">
        <f>IF(s!R72="","",LOOKUP(s!R72,s!$C$5:$C$104,s!$Y$5:$Y$104))</f>
      </c>
      <c r="P72" s="110">
        <f>IF(s!T72="","",LOOKUP(s!T72,s!$C$5:$C$104,s!$Y$5:$Y$104))</f>
      </c>
      <c r="Q72" s="110">
        <f>IF(s!V72="","",LOOKUP(s!V72,s!$C$5:$C$104,s!$Y$5:$Y$104))</f>
      </c>
      <c r="AC72" s="111">
        <f>IF(o!A72=o!A73,IF(o!I72=o!D73,o!J72,""),"")</f>
      </c>
      <c r="AD72" s="111">
        <f>IF(o!A72=o!A73,IF(o!K72=o!D73,o!L72,""),"")</f>
      </c>
      <c r="AE72" s="111">
        <f>IF(o!A72=o!A73,IF(o!M72=o!D73,o!N72,""),"")</f>
      </c>
      <c r="AF72" s="111">
        <f>IF(o!A72=o!A73,IF(o!O72=o!D73,o!P72,""),"")</f>
      </c>
      <c r="AG72" s="111">
        <f>IF(o!A72=o!A73,IF(o!Q72=o!D73,o!R72,""),"")</f>
      </c>
      <c r="AH72" s="111">
        <f>IF(o!A72=o!A73,IF(o!S72=o!D73,o!T72,""),"")</f>
      </c>
      <c r="AI72" s="111">
        <f>IF(o!A72=o!A73,IF(o!U72=o!D73,o!V72,""),"")</f>
      </c>
      <c r="AJ72" s="111">
        <f>IF(o!A72=o!A73,IF(o!W72=o!D73,o!X72,""),"")</f>
      </c>
      <c r="AL72" s="111">
        <f>IF(o!A72=o!A71,IF(o!I72=o!D71,o!J72,""),"")</f>
      </c>
      <c r="AM72" s="111">
        <f>IF(o!A72=o!A71,IF(o!K72=o!D71,o!L72,""),"")</f>
      </c>
      <c r="AN72" s="111">
        <f>IF(o!A72=o!A71,IF(o!M72=o!D71,o!N72,""),"")</f>
      </c>
      <c r="AO72" s="111">
        <f>IF(o!A72=o!A71,IF(o!O72=o!D71,o!P72,""),"")</f>
      </c>
      <c r="AP72" s="111">
        <f>IF(o!A72=o!A71,IF(o!Q72=o!D71,o!R72,""),"")</f>
      </c>
      <c r="AQ72" s="111">
        <f>IF(o!A72=o!A71,IF(o!S72=o!D71,o!T72,""),"")</f>
      </c>
      <c r="AR72" s="111">
        <f>IF(o!A72=o!A71,IF(o!U72=o!D71,o!V72,""),"")</f>
      </c>
      <c r="AS72" s="111">
        <f>IF(o!A72=o!A71,IF(o!W72=o!D71,o!X72,""),"")</f>
      </c>
    </row>
    <row r="73" spans="1:45" ht="13.5">
      <c r="A73" s="109">
        <f>IF(s!H73="","",LOOKUP(s!H73,s!$C$5:$C$104,s!$X$5:$X$104))</f>
      </c>
      <c r="B73" s="109">
        <f>IF(s!J73="","",LOOKUP(s!J73,s!$C$5:$C$104,s!$X$5:$X$104))</f>
      </c>
      <c r="C73" s="109">
        <f>IF(s!L73="","",LOOKUP(s!L73,s!$C$5:$C$104,s!$X$5:$X$104))</f>
      </c>
      <c r="D73" s="109">
        <f>IF(s!N73="","",LOOKUP(s!N73,s!$C$5:$C$104,s!$X$5:$X$104))</f>
      </c>
      <c r="E73" s="109">
        <f>IF(s!P73="","",LOOKUP(s!P73,s!$C$5:$C$104,s!$X$5:$X$104))</f>
      </c>
      <c r="F73" s="109">
        <f>IF(s!R73="","",LOOKUP(s!R73,s!$C$5:$C$104,s!$X$5:$X$104))</f>
      </c>
      <c r="G73" s="109">
        <f>IF(s!T73="","",LOOKUP(s!T73,s!$C$5:$C$104,s!$X$5:$X$104))</f>
      </c>
      <c r="H73" s="109">
        <f>IF(s!V73="","",LOOKUP(s!V73,s!$C$5:$C$104,s!$X$5:$X$104))</f>
      </c>
      <c r="J73" s="110">
        <f>IF(s!H73="","",LOOKUP(s!H73,s!$C$5:$C$104,s!$Y$5:$Y$104))</f>
      </c>
      <c r="K73" s="110">
        <f>IF(s!J73="","",LOOKUP(s!J73,s!$C$5:$C$104,s!$Y$5:$Y$104))</f>
      </c>
      <c r="L73" s="110">
        <f>IF(s!L73="","",LOOKUP(s!L73,s!$C$5:$C$104,s!$Y$5:$Y$104))</f>
      </c>
      <c r="M73" s="110">
        <f>IF(s!N73="","",LOOKUP(s!N73,s!$C$5:$C$104,s!$Y$5:$Y$104))</f>
      </c>
      <c r="N73" s="110">
        <f>IF(s!P73="","",LOOKUP(s!P73,s!$C$5:$C$104,s!$Y$5:$Y$104))</f>
      </c>
      <c r="O73" s="110">
        <f>IF(s!R73="","",LOOKUP(s!R73,s!$C$5:$C$104,s!$Y$5:$Y$104))</f>
      </c>
      <c r="P73" s="110">
        <f>IF(s!T73="","",LOOKUP(s!T73,s!$C$5:$C$104,s!$Y$5:$Y$104))</f>
      </c>
      <c r="Q73" s="110">
        <f>IF(s!V73="","",LOOKUP(s!V73,s!$C$5:$C$104,s!$Y$5:$Y$104))</f>
      </c>
      <c r="AC73" s="111">
        <f>IF(o!A73=o!A74,IF(o!I73=o!D74,o!J73,""),"")</f>
      </c>
      <c r="AD73" s="111">
        <f>IF(o!A73=o!A74,IF(o!K73=o!D74,o!L73,""),"")</f>
      </c>
      <c r="AE73" s="111">
        <f>IF(o!A73=o!A74,IF(o!M73=o!D74,o!N73,""),"")</f>
      </c>
      <c r="AF73" s="111">
        <f>IF(o!A73=o!A74,IF(o!O73=o!D74,o!P73,""),"")</f>
      </c>
      <c r="AG73" s="111">
        <f>IF(o!A73=o!A74,IF(o!Q73=o!D74,o!R73,""),"")</f>
      </c>
      <c r="AH73" s="111">
        <f>IF(o!A73=o!A74,IF(o!S73=o!D74,o!T73,""),"")</f>
      </c>
      <c r="AI73" s="111">
        <f>IF(o!A73=o!A74,IF(o!U73=o!D74,o!V73,""),"")</f>
      </c>
      <c r="AJ73" s="111">
        <f>IF(o!A73=o!A74,IF(o!W73=o!D74,o!X73,""),"")</f>
      </c>
      <c r="AL73" s="111">
        <f>IF(o!A73=o!A72,IF(o!I73=o!D72,o!J73,""),"")</f>
      </c>
      <c r="AM73" s="111">
        <f>IF(o!A73=o!A72,IF(o!K73=o!D72,o!L73,""),"")</f>
      </c>
      <c r="AN73" s="111">
        <f>IF(o!A73=o!A72,IF(o!M73=o!D72,o!N73,""),"")</f>
      </c>
      <c r="AO73" s="111">
        <f>IF(o!A73=o!A72,IF(o!O73=o!D72,o!P73,""),"")</f>
      </c>
      <c r="AP73" s="111">
        <f>IF(o!A73=o!A72,IF(o!Q73=o!D72,o!R73,""),"")</f>
      </c>
      <c r="AQ73" s="111">
        <f>IF(o!A73=o!A72,IF(o!S73=o!D72,o!T73,""),"")</f>
      </c>
      <c r="AR73" s="111">
        <f>IF(o!A73=o!A72,IF(o!U73=o!D72,o!V73,""),"")</f>
      </c>
      <c r="AS73" s="111">
        <f>IF(o!A73=o!A72,IF(o!W73=o!D72,o!X73,""),"")</f>
      </c>
    </row>
    <row r="74" spans="1:45" ht="13.5">
      <c r="A74" s="109">
        <f>IF(s!H74="","",LOOKUP(s!H74,s!$C$5:$C$104,s!$X$5:$X$104))</f>
      </c>
      <c r="B74" s="109">
        <f>IF(s!J74="","",LOOKUP(s!J74,s!$C$5:$C$104,s!$X$5:$X$104))</f>
      </c>
      <c r="C74" s="109">
        <f>IF(s!L74="","",LOOKUP(s!L74,s!$C$5:$C$104,s!$X$5:$X$104))</f>
      </c>
      <c r="D74" s="109">
        <f>IF(s!N74="","",LOOKUP(s!N74,s!$C$5:$C$104,s!$X$5:$X$104))</f>
      </c>
      <c r="E74" s="109">
        <f>IF(s!P74="","",LOOKUP(s!P74,s!$C$5:$C$104,s!$X$5:$X$104))</f>
      </c>
      <c r="F74" s="109">
        <f>IF(s!R74="","",LOOKUP(s!R74,s!$C$5:$C$104,s!$X$5:$X$104))</f>
      </c>
      <c r="G74" s="109">
        <f>IF(s!T74="","",LOOKUP(s!T74,s!$C$5:$C$104,s!$X$5:$X$104))</f>
      </c>
      <c r="H74" s="109">
        <f>IF(s!V74="","",LOOKUP(s!V74,s!$C$5:$C$104,s!$X$5:$X$104))</f>
      </c>
      <c r="J74" s="110">
        <f>IF(s!H74="","",LOOKUP(s!H74,s!$C$5:$C$104,s!$Y$5:$Y$104))</f>
      </c>
      <c r="K74" s="110">
        <f>IF(s!J74="","",LOOKUP(s!J74,s!$C$5:$C$104,s!$Y$5:$Y$104))</f>
      </c>
      <c r="L74" s="110">
        <f>IF(s!L74="","",LOOKUP(s!L74,s!$C$5:$C$104,s!$Y$5:$Y$104))</f>
      </c>
      <c r="M74" s="110">
        <f>IF(s!N74="","",LOOKUP(s!N74,s!$C$5:$C$104,s!$Y$5:$Y$104))</f>
      </c>
      <c r="N74" s="110">
        <f>IF(s!P74="","",LOOKUP(s!P74,s!$C$5:$C$104,s!$Y$5:$Y$104))</f>
      </c>
      <c r="O74" s="110">
        <f>IF(s!R74="","",LOOKUP(s!R74,s!$C$5:$C$104,s!$Y$5:$Y$104))</f>
      </c>
      <c r="P74" s="110">
        <f>IF(s!T74="","",LOOKUP(s!T74,s!$C$5:$C$104,s!$Y$5:$Y$104))</f>
      </c>
      <c r="Q74" s="110">
        <f>IF(s!V74="","",LOOKUP(s!V74,s!$C$5:$C$104,s!$Y$5:$Y$104))</f>
      </c>
      <c r="AC74" s="111">
        <f>IF(o!A74=o!A75,IF(o!I74=o!D75,o!J74,""),"")</f>
      </c>
      <c r="AD74" s="111">
        <f>IF(o!A74=o!A75,IF(o!K74=o!D75,o!L74,""),"")</f>
      </c>
      <c r="AE74" s="111">
        <f>IF(o!A74=o!A75,IF(o!M74=o!D75,o!N74,""),"")</f>
      </c>
      <c r="AF74" s="111">
        <f>IF(o!A74=o!A75,IF(o!O74=o!D75,o!P74,""),"")</f>
      </c>
      <c r="AG74" s="111">
        <f>IF(o!A74=o!A75,IF(o!Q74=o!D75,o!R74,""),"")</f>
      </c>
      <c r="AH74" s="111">
        <f>IF(o!A74=o!A75,IF(o!S74=o!D75,o!T74,""),"")</f>
      </c>
      <c r="AI74" s="111">
        <f>IF(o!A74=o!A75,IF(o!U74=o!D75,o!V74,""),"")</f>
      </c>
      <c r="AJ74" s="111">
        <f>IF(o!A74=o!A75,IF(o!W74=o!D75,o!X74,""),"")</f>
      </c>
      <c r="AL74" s="111">
        <f>IF(o!A74=o!A73,IF(o!I74=o!D73,o!J74,""),"")</f>
      </c>
      <c r="AM74" s="111">
        <f>IF(o!A74=o!A73,IF(o!K74=o!D73,o!L74,""),"")</f>
      </c>
      <c r="AN74" s="111">
        <f>IF(o!A74=o!A73,IF(o!M74=o!D73,o!N74,""),"")</f>
      </c>
      <c r="AO74" s="111">
        <f>IF(o!A74=o!A73,IF(o!O74=o!D73,o!P74,""),"")</f>
      </c>
      <c r="AP74" s="111">
        <f>IF(o!A74=o!A73,IF(o!Q74=o!D73,o!R74,""),"")</f>
      </c>
      <c r="AQ74" s="111">
        <f>IF(o!A74=o!A73,IF(o!S74=o!D73,o!T74,""),"")</f>
      </c>
      <c r="AR74" s="111">
        <f>IF(o!A74=o!A73,IF(o!U74=o!D73,o!V74,""),"")</f>
      </c>
      <c r="AS74" s="111">
        <f>IF(o!A74=o!A73,IF(o!W74=o!D73,o!X74,""),"")</f>
      </c>
    </row>
    <row r="75" spans="1:45" ht="13.5">
      <c r="A75" s="109">
        <f>IF(s!H75="","",LOOKUP(s!H75,s!$C$5:$C$104,s!$X$5:$X$104))</f>
      </c>
      <c r="B75" s="109">
        <f>IF(s!J75="","",LOOKUP(s!J75,s!$C$5:$C$104,s!$X$5:$X$104))</f>
      </c>
      <c r="C75" s="109">
        <f>IF(s!L75="","",LOOKUP(s!L75,s!$C$5:$C$104,s!$X$5:$X$104))</f>
      </c>
      <c r="D75" s="109">
        <f>IF(s!N75="","",LOOKUP(s!N75,s!$C$5:$C$104,s!$X$5:$X$104))</f>
      </c>
      <c r="E75" s="109">
        <f>IF(s!P75="","",LOOKUP(s!P75,s!$C$5:$C$104,s!$X$5:$X$104))</f>
      </c>
      <c r="F75" s="109">
        <f>IF(s!R75="","",LOOKUP(s!R75,s!$C$5:$C$104,s!$X$5:$X$104))</f>
      </c>
      <c r="G75" s="109">
        <f>IF(s!T75="","",LOOKUP(s!T75,s!$C$5:$C$104,s!$X$5:$X$104))</f>
      </c>
      <c r="H75" s="109">
        <f>IF(s!V75="","",LOOKUP(s!V75,s!$C$5:$C$104,s!$X$5:$X$104))</f>
      </c>
      <c r="J75" s="110">
        <f>IF(s!H75="","",LOOKUP(s!H75,s!$C$5:$C$104,s!$Y$5:$Y$104))</f>
      </c>
      <c r="K75" s="110">
        <f>IF(s!J75="","",LOOKUP(s!J75,s!$C$5:$C$104,s!$Y$5:$Y$104))</f>
      </c>
      <c r="L75" s="110">
        <f>IF(s!L75="","",LOOKUP(s!L75,s!$C$5:$C$104,s!$Y$5:$Y$104))</f>
      </c>
      <c r="M75" s="110">
        <f>IF(s!N75="","",LOOKUP(s!N75,s!$C$5:$C$104,s!$Y$5:$Y$104))</f>
      </c>
      <c r="N75" s="110">
        <f>IF(s!P75="","",LOOKUP(s!P75,s!$C$5:$C$104,s!$Y$5:$Y$104))</f>
      </c>
      <c r="O75" s="110">
        <f>IF(s!R75="","",LOOKUP(s!R75,s!$C$5:$C$104,s!$Y$5:$Y$104))</f>
      </c>
      <c r="P75" s="110">
        <f>IF(s!T75="","",LOOKUP(s!T75,s!$C$5:$C$104,s!$Y$5:$Y$104))</f>
      </c>
      <c r="Q75" s="110">
        <f>IF(s!V75="","",LOOKUP(s!V75,s!$C$5:$C$104,s!$Y$5:$Y$104))</f>
      </c>
      <c r="AC75" s="111">
        <f>IF(o!A75=o!A76,IF(o!I75=o!D76,o!J75,""),"")</f>
      </c>
      <c r="AD75" s="111">
        <f>IF(o!A75=o!A76,IF(o!K75=o!D76,o!L75,""),"")</f>
      </c>
      <c r="AE75" s="111">
        <f>IF(o!A75=o!A76,IF(o!M75=o!D76,o!N75,""),"")</f>
      </c>
      <c r="AF75" s="111">
        <f>IF(o!A75=o!A76,IF(o!O75=o!D76,o!P75,""),"")</f>
      </c>
      <c r="AG75" s="111">
        <f>IF(o!A75=o!A76,IF(o!Q75=o!D76,o!R75,""),"")</f>
      </c>
      <c r="AH75" s="111">
        <f>IF(o!A75=o!A76,IF(o!S75=o!D76,o!T75,""),"")</f>
      </c>
      <c r="AI75" s="111">
        <f>IF(o!A75=o!A76,IF(o!U75=o!D76,o!V75,""),"")</f>
      </c>
      <c r="AJ75" s="111">
        <f>IF(o!A75=o!A76,IF(o!W75=o!D76,o!X75,""),"")</f>
      </c>
      <c r="AL75" s="111">
        <f>IF(o!A75=o!A74,IF(o!I75=o!D74,o!J75,""),"")</f>
      </c>
      <c r="AM75" s="111">
        <f>IF(o!A75=o!A74,IF(o!K75=o!D74,o!L75,""),"")</f>
      </c>
      <c r="AN75" s="111">
        <f>IF(o!A75=o!A74,IF(o!M75=o!D74,o!N75,""),"")</f>
      </c>
      <c r="AO75" s="111">
        <f>IF(o!A75=o!A74,IF(o!O75=o!D74,o!P75,""),"")</f>
      </c>
      <c r="AP75" s="111">
        <f>IF(o!A75=o!A74,IF(o!Q75=o!D74,o!R75,""),"")</f>
      </c>
      <c r="AQ75" s="111">
        <f>IF(o!A75=o!A74,IF(o!S75=o!D74,o!T75,""),"")</f>
      </c>
      <c r="AR75" s="111">
        <f>IF(o!A75=o!A74,IF(o!U75=o!D74,o!V75,""),"")</f>
      </c>
      <c r="AS75" s="111">
        <f>IF(o!A75=o!A74,IF(o!W75=o!D74,o!X75,""),"")</f>
      </c>
    </row>
    <row r="76" spans="1:45" ht="13.5">
      <c r="A76" s="109">
        <f>IF(s!H76="","",LOOKUP(s!H76,s!$C$5:$C$104,s!$X$5:$X$104))</f>
      </c>
      <c r="B76" s="109">
        <f>IF(s!J76="","",LOOKUP(s!J76,s!$C$5:$C$104,s!$X$5:$X$104))</f>
      </c>
      <c r="C76" s="109">
        <f>IF(s!L76="","",LOOKUP(s!L76,s!$C$5:$C$104,s!$X$5:$X$104))</f>
      </c>
      <c r="D76" s="109">
        <f>IF(s!N76="","",LOOKUP(s!N76,s!$C$5:$C$104,s!$X$5:$X$104))</f>
      </c>
      <c r="E76" s="109">
        <f>IF(s!P76="","",LOOKUP(s!P76,s!$C$5:$C$104,s!$X$5:$X$104))</f>
      </c>
      <c r="F76" s="109">
        <f>IF(s!R76="","",LOOKUP(s!R76,s!$C$5:$C$104,s!$X$5:$X$104))</f>
      </c>
      <c r="G76" s="109">
        <f>IF(s!T76="","",LOOKUP(s!T76,s!$C$5:$C$104,s!$X$5:$X$104))</f>
      </c>
      <c r="H76" s="109">
        <f>IF(s!V76="","",LOOKUP(s!V76,s!$C$5:$C$104,s!$X$5:$X$104))</f>
      </c>
      <c r="J76" s="110">
        <f>IF(s!H76="","",LOOKUP(s!H76,s!$C$5:$C$104,s!$Y$5:$Y$104))</f>
      </c>
      <c r="K76" s="110">
        <f>IF(s!J76="","",LOOKUP(s!J76,s!$C$5:$C$104,s!$Y$5:$Y$104))</f>
      </c>
      <c r="L76" s="110">
        <f>IF(s!L76="","",LOOKUP(s!L76,s!$C$5:$C$104,s!$Y$5:$Y$104))</f>
      </c>
      <c r="M76" s="110">
        <f>IF(s!N76="","",LOOKUP(s!N76,s!$C$5:$C$104,s!$Y$5:$Y$104))</f>
      </c>
      <c r="N76" s="110">
        <f>IF(s!P76="","",LOOKUP(s!P76,s!$C$5:$C$104,s!$Y$5:$Y$104))</f>
      </c>
      <c r="O76" s="110">
        <f>IF(s!R76="","",LOOKUP(s!R76,s!$C$5:$C$104,s!$Y$5:$Y$104))</f>
      </c>
      <c r="P76" s="110">
        <f>IF(s!T76="","",LOOKUP(s!T76,s!$C$5:$C$104,s!$Y$5:$Y$104))</f>
      </c>
      <c r="Q76" s="110">
        <f>IF(s!V76="","",LOOKUP(s!V76,s!$C$5:$C$104,s!$Y$5:$Y$104))</f>
      </c>
      <c r="AC76" s="111">
        <f>IF(o!A76=o!A77,IF(o!I76=o!D77,o!J76,""),"")</f>
      </c>
      <c r="AD76" s="111">
        <f>IF(o!A76=o!A77,IF(o!K76=o!D77,o!L76,""),"")</f>
      </c>
      <c r="AE76" s="111">
        <f>IF(o!A76=o!A77,IF(o!M76=o!D77,o!N76,""),"")</f>
      </c>
      <c r="AF76" s="111">
        <f>IF(o!A76=o!A77,IF(o!O76=o!D77,o!P76,""),"")</f>
      </c>
      <c r="AG76" s="111">
        <f>IF(o!A76=o!A77,IF(o!Q76=o!D77,o!R76,""),"")</f>
      </c>
      <c r="AH76" s="111">
        <f>IF(o!A76=o!A77,IF(o!S76=o!D77,o!T76,""),"")</f>
      </c>
      <c r="AI76" s="111">
        <f>IF(o!A76=o!A77,IF(o!U76=o!D77,o!V76,""),"")</f>
      </c>
      <c r="AJ76" s="111">
        <f>IF(o!A76=o!A77,IF(o!W76=o!D77,o!X76,""),"")</f>
      </c>
      <c r="AL76" s="111">
        <f>IF(o!A76=o!A75,IF(o!I76=o!D75,o!J76,""),"")</f>
      </c>
      <c r="AM76" s="111">
        <f>IF(o!A76=o!A75,IF(o!K76=o!D75,o!L76,""),"")</f>
      </c>
      <c r="AN76" s="111">
        <f>IF(o!A76=o!A75,IF(o!M76=o!D75,o!N76,""),"")</f>
      </c>
      <c r="AO76" s="111">
        <f>IF(o!A76=o!A75,IF(o!O76=o!D75,o!P76,""),"")</f>
      </c>
      <c r="AP76" s="111">
        <f>IF(o!A76=o!A75,IF(o!Q76=o!D75,o!R76,""),"")</f>
      </c>
      <c r="AQ76" s="111">
        <f>IF(o!A76=o!A75,IF(o!S76=o!D75,o!T76,""),"")</f>
      </c>
      <c r="AR76" s="111">
        <f>IF(o!A76=o!A75,IF(o!U76=o!D75,o!V76,""),"")</f>
      </c>
      <c r="AS76" s="111">
        <f>IF(o!A76=o!A75,IF(o!W76=o!D75,o!X76,""),"")</f>
      </c>
    </row>
    <row r="77" spans="1:45" ht="13.5">
      <c r="A77" s="109">
        <f>IF(s!H77="","",LOOKUP(s!H77,s!$C$5:$C$104,s!$X$5:$X$104))</f>
      </c>
      <c r="B77" s="109">
        <f>IF(s!J77="","",LOOKUP(s!J77,s!$C$5:$C$104,s!$X$5:$X$104))</f>
      </c>
      <c r="C77" s="109">
        <f>IF(s!L77="","",LOOKUP(s!L77,s!$C$5:$C$104,s!$X$5:$X$104))</f>
      </c>
      <c r="D77" s="109">
        <f>IF(s!N77="","",LOOKUP(s!N77,s!$C$5:$C$104,s!$X$5:$X$104))</f>
      </c>
      <c r="E77" s="109">
        <f>IF(s!P77="","",LOOKUP(s!P77,s!$C$5:$C$104,s!$X$5:$X$104))</f>
      </c>
      <c r="F77" s="109">
        <f>IF(s!R77="","",LOOKUP(s!R77,s!$C$5:$C$104,s!$X$5:$X$104))</f>
      </c>
      <c r="G77" s="109">
        <f>IF(s!T77="","",LOOKUP(s!T77,s!$C$5:$C$104,s!$X$5:$X$104))</f>
      </c>
      <c r="H77" s="109">
        <f>IF(s!V77="","",LOOKUP(s!V77,s!$C$5:$C$104,s!$X$5:$X$104))</f>
      </c>
      <c r="J77" s="110">
        <f>IF(s!H77="","",LOOKUP(s!H77,s!$C$5:$C$104,s!$Y$5:$Y$104))</f>
      </c>
      <c r="K77" s="110">
        <f>IF(s!J77="","",LOOKUP(s!J77,s!$C$5:$C$104,s!$Y$5:$Y$104))</f>
      </c>
      <c r="L77" s="110">
        <f>IF(s!L77="","",LOOKUP(s!L77,s!$C$5:$C$104,s!$Y$5:$Y$104))</f>
      </c>
      <c r="M77" s="110">
        <f>IF(s!N77="","",LOOKUP(s!N77,s!$C$5:$C$104,s!$Y$5:$Y$104))</f>
      </c>
      <c r="N77" s="110">
        <f>IF(s!P77="","",LOOKUP(s!P77,s!$C$5:$C$104,s!$Y$5:$Y$104))</f>
      </c>
      <c r="O77" s="110">
        <f>IF(s!R77="","",LOOKUP(s!R77,s!$C$5:$C$104,s!$Y$5:$Y$104))</f>
      </c>
      <c r="P77" s="110">
        <f>IF(s!T77="","",LOOKUP(s!T77,s!$C$5:$C$104,s!$Y$5:$Y$104))</f>
      </c>
      <c r="Q77" s="110">
        <f>IF(s!V77="","",LOOKUP(s!V77,s!$C$5:$C$104,s!$Y$5:$Y$104))</f>
      </c>
      <c r="AC77" s="111">
        <f>IF(o!A77=o!A78,IF(o!I77=o!D78,o!J77,""),"")</f>
      </c>
      <c r="AD77" s="111">
        <f>IF(o!A77=o!A78,IF(o!K77=o!D78,o!L77,""),"")</f>
      </c>
      <c r="AE77" s="111">
        <f>IF(o!A77=o!A78,IF(o!M77=o!D78,o!N77,""),"")</f>
      </c>
      <c r="AF77" s="111">
        <f>IF(o!A77=o!A78,IF(o!O77=o!D78,o!P77,""),"")</f>
      </c>
      <c r="AG77" s="111">
        <f>IF(o!A77=o!A78,IF(o!Q77=o!D78,o!R77,""),"")</f>
      </c>
      <c r="AH77" s="111">
        <f>IF(o!A77=o!A78,IF(o!S77=o!D78,o!T77,""),"")</f>
      </c>
      <c r="AI77" s="111">
        <f>IF(o!A77=o!A78,IF(o!U77=o!D78,o!V77,""),"")</f>
      </c>
      <c r="AJ77" s="111">
        <f>IF(o!A77=o!A78,IF(o!W77=o!D78,o!X77,""),"")</f>
      </c>
      <c r="AL77" s="111">
        <f>IF(o!A77=o!A76,IF(o!I77=o!D76,o!J77,""),"")</f>
      </c>
      <c r="AM77" s="111">
        <f>IF(o!A77=o!A76,IF(o!K77=o!D76,o!L77,""),"")</f>
      </c>
      <c r="AN77" s="111">
        <f>IF(o!A77=o!A76,IF(o!M77=o!D76,o!N77,""),"")</f>
      </c>
      <c r="AO77" s="111">
        <f>IF(o!A77=o!A76,IF(o!O77=o!D76,o!P77,""),"")</f>
      </c>
      <c r="AP77" s="111">
        <f>IF(o!A77=o!A76,IF(o!Q77=o!D76,o!R77,""),"")</f>
      </c>
      <c r="AQ77" s="111">
        <f>IF(o!A77=o!A76,IF(o!S77=o!D76,o!T77,""),"")</f>
      </c>
      <c r="AR77" s="111">
        <f>IF(o!A77=o!A76,IF(o!U77=o!D76,o!V77,""),"")</f>
      </c>
      <c r="AS77" s="111">
        <f>IF(o!A77=o!A76,IF(o!W77=o!D76,o!X77,""),"")</f>
      </c>
    </row>
    <row r="78" spans="1:45" ht="13.5">
      <c r="A78" s="109">
        <f>IF(s!H78="","",LOOKUP(s!H78,s!$C$5:$C$104,s!$X$5:$X$104))</f>
      </c>
      <c r="B78" s="109">
        <f>IF(s!J78="","",LOOKUP(s!J78,s!$C$5:$C$104,s!$X$5:$X$104))</f>
      </c>
      <c r="C78" s="109">
        <f>IF(s!L78="","",LOOKUP(s!L78,s!$C$5:$C$104,s!$X$5:$X$104))</f>
      </c>
      <c r="D78" s="109">
        <f>IF(s!N78="","",LOOKUP(s!N78,s!$C$5:$C$104,s!$X$5:$X$104))</f>
      </c>
      <c r="E78" s="109">
        <f>IF(s!P78="","",LOOKUP(s!P78,s!$C$5:$C$104,s!$X$5:$X$104))</f>
      </c>
      <c r="F78" s="109">
        <f>IF(s!R78="","",LOOKUP(s!R78,s!$C$5:$C$104,s!$X$5:$X$104))</f>
      </c>
      <c r="G78" s="109">
        <f>IF(s!T78="","",LOOKUP(s!T78,s!$C$5:$C$104,s!$X$5:$X$104))</f>
      </c>
      <c r="H78" s="109">
        <f>IF(s!V78="","",LOOKUP(s!V78,s!$C$5:$C$104,s!$X$5:$X$104))</f>
      </c>
      <c r="J78" s="110">
        <f>IF(s!H78="","",LOOKUP(s!H78,s!$C$5:$C$104,s!$Y$5:$Y$104))</f>
      </c>
      <c r="K78" s="110">
        <f>IF(s!J78="","",LOOKUP(s!J78,s!$C$5:$C$104,s!$Y$5:$Y$104))</f>
      </c>
      <c r="L78" s="110">
        <f>IF(s!L78="","",LOOKUP(s!L78,s!$C$5:$C$104,s!$Y$5:$Y$104))</f>
      </c>
      <c r="M78" s="110">
        <f>IF(s!N78="","",LOOKUP(s!N78,s!$C$5:$C$104,s!$Y$5:$Y$104))</f>
      </c>
      <c r="N78" s="110">
        <f>IF(s!P78="","",LOOKUP(s!P78,s!$C$5:$C$104,s!$Y$5:$Y$104))</f>
      </c>
      <c r="O78" s="110">
        <f>IF(s!R78="","",LOOKUP(s!R78,s!$C$5:$C$104,s!$Y$5:$Y$104))</f>
      </c>
      <c r="P78" s="110">
        <f>IF(s!T78="","",LOOKUP(s!T78,s!$C$5:$C$104,s!$Y$5:$Y$104))</f>
      </c>
      <c r="Q78" s="110">
        <f>IF(s!V78="","",LOOKUP(s!V78,s!$C$5:$C$104,s!$Y$5:$Y$104))</f>
      </c>
      <c r="AC78" s="111">
        <f>IF(o!A78=o!A79,IF(o!I78=o!D79,o!J78,""),"")</f>
      </c>
      <c r="AD78" s="111">
        <f>IF(o!A78=o!A79,IF(o!K78=o!D79,o!L78,""),"")</f>
      </c>
      <c r="AE78" s="111">
        <f>IF(o!A78=o!A79,IF(o!M78=o!D79,o!N78,""),"")</f>
      </c>
      <c r="AF78" s="111">
        <f>IF(o!A78=o!A79,IF(o!O78=o!D79,o!P78,""),"")</f>
      </c>
      <c r="AG78" s="111">
        <f>IF(o!A78=o!A79,IF(o!Q78=o!D79,o!R78,""),"")</f>
      </c>
      <c r="AH78" s="111">
        <f>IF(o!A78=o!A79,IF(o!S78=o!D79,o!T78,""),"")</f>
      </c>
      <c r="AI78" s="111">
        <f>IF(o!A78=o!A79,IF(o!U78=o!D79,o!V78,""),"")</f>
      </c>
      <c r="AJ78" s="111">
        <f>IF(o!A78=o!A79,IF(o!W78=o!D79,o!X78,""),"")</f>
      </c>
      <c r="AL78" s="111">
        <f>IF(o!A78=o!A77,IF(o!I78=o!D77,o!J78,""),"")</f>
      </c>
      <c r="AM78" s="111">
        <f>IF(o!A78=o!A77,IF(o!K78=o!D77,o!L78,""),"")</f>
      </c>
      <c r="AN78" s="111">
        <f>IF(o!A78=o!A77,IF(o!M78=o!D77,o!N78,""),"")</f>
      </c>
      <c r="AO78" s="111">
        <f>IF(o!A78=o!A77,IF(o!O78=o!D77,o!P78,""),"")</f>
      </c>
      <c r="AP78" s="111">
        <f>IF(o!A78=o!A77,IF(o!Q78=o!D77,o!R78,""),"")</f>
      </c>
      <c r="AQ78" s="111">
        <f>IF(o!A78=o!A77,IF(o!S78=o!D77,o!T78,""),"")</f>
      </c>
      <c r="AR78" s="111">
        <f>IF(o!A78=o!A77,IF(o!U78=o!D77,o!V78,""),"")</f>
      </c>
      <c r="AS78" s="111">
        <f>IF(o!A78=o!A77,IF(o!W78=o!D77,o!X78,""),"")</f>
      </c>
    </row>
    <row r="79" spans="1:45" ht="13.5">
      <c r="A79" s="109">
        <f>IF(s!H79="","",LOOKUP(s!H79,s!$C$5:$C$104,s!$X$5:$X$104))</f>
      </c>
      <c r="B79" s="109">
        <f>IF(s!J79="","",LOOKUP(s!J79,s!$C$5:$C$104,s!$X$5:$X$104))</f>
      </c>
      <c r="C79" s="109">
        <f>IF(s!L79="","",LOOKUP(s!L79,s!$C$5:$C$104,s!$X$5:$X$104))</f>
      </c>
      <c r="D79" s="109">
        <f>IF(s!N79="","",LOOKUP(s!N79,s!$C$5:$C$104,s!$X$5:$X$104))</f>
      </c>
      <c r="E79" s="109">
        <f>IF(s!P79="","",LOOKUP(s!P79,s!$C$5:$C$104,s!$X$5:$X$104))</f>
      </c>
      <c r="F79" s="109">
        <f>IF(s!R79="","",LOOKUP(s!R79,s!$C$5:$C$104,s!$X$5:$X$104))</f>
      </c>
      <c r="G79" s="109">
        <f>IF(s!T79="","",LOOKUP(s!T79,s!$C$5:$C$104,s!$X$5:$X$104))</f>
      </c>
      <c r="H79" s="109">
        <f>IF(s!V79="","",LOOKUP(s!V79,s!$C$5:$C$104,s!$X$5:$X$104))</f>
      </c>
      <c r="J79" s="110">
        <f>IF(s!H79="","",LOOKUP(s!H79,s!$C$5:$C$104,s!$Y$5:$Y$104))</f>
      </c>
      <c r="K79" s="110">
        <f>IF(s!J79="","",LOOKUP(s!J79,s!$C$5:$C$104,s!$Y$5:$Y$104))</f>
      </c>
      <c r="L79" s="110">
        <f>IF(s!L79="","",LOOKUP(s!L79,s!$C$5:$C$104,s!$Y$5:$Y$104))</f>
      </c>
      <c r="M79" s="110">
        <f>IF(s!N79="","",LOOKUP(s!N79,s!$C$5:$C$104,s!$Y$5:$Y$104))</f>
      </c>
      <c r="N79" s="110">
        <f>IF(s!P79="","",LOOKUP(s!P79,s!$C$5:$C$104,s!$Y$5:$Y$104))</f>
      </c>
      <c r="O79" s="110">
        <f>IF(s!R79="","",LOOKUP(s!R79,s!$C$5:$C$104,s!$Y$5:$Y$104))</f>
      </c>
      <c r="P79" s="110">
        <f>IF(s!T79="","",LOOKUP(s!T79,s!$C$5:$C$104,s!$Y$5:$Y$104))</f>
      </c>
      <c r="Q79" s="110">
        <f>IF(s!V79="","",LOOKUP(s!V79,s!$C$5:$C$104,s!$Y$5:$Y$104))</f>
      </c>
      <c r="AC79" s="111">
        <f>IF(o!A79=o!A80,IF(o!I79=o!D80,o!J79,""),"")</f>
      </c>
      <c r="AD79" s="111">
        <f>IF(o!A79=o!A80,IF(o!K79=o!D80,o!L79,""),"")</f>
      </c>
      <c r="AE79" s="111">
        <f>IF(o!A79=o!A80,IF(o!M79=o!D80,o!N79,""),"")</f>
      </c>
      <c r="AF79" s="111">
        <f>IF(o!A79=o!A80,IF(o!O79=o!D80,o!P79,""),"")</f>
      </c>
      <c r="AG79" s="111">
        <f>IF(o!A79=o!A80,IF(o!Q79=o!D80,o!R79,""),"")</f>
      </c>
      <c r="AH79" s="111">
        <f>IF(o!A79=o!A80,IF(o!S79=o!D80,o!T79,""),"")</f>
      </c>
      <c r="AI79" s="111">
        <f>IF(o!A79=o!A80,IF(o!U79=o!D80,o!V79,""),"")</f>
      </c>
      <c r="AJ79" s="111">
        <f>IF(o!A79=o!A80,IF(o!W79=o!D80,o!X79,""),"")</f>
      </c>
      <c r="AL79" s="111">
        <f>IF(o!A79=o!A78,IF(o!I79=o!D78,o!J79,""),"")</f>
      </c>
      <c r="AM79" s="111">
        <f>IF(o!A79=o!A78,IF(o!K79=o!D78,o!L79,""),"")</f>
      </c>
      <c r="AN79" s="111">
        <f>IF(o!A79=o!A78,IF(o!M79=o!D78,o!N79,""),"")</f>
      </c>
      <c r="AO79" s="111">
        <f>IF(o!A79=o!A78,IF(o!O79=o!D78,o!P79,""),"")</f>
      </c>
      <c r="AP79" s="111">
        <f>IF(o!A79=o!A78,IF(o!Q79=o!D78,o!R79,""),"")</f>
      </c>
      <c r="AQ79" s="111">
        <f>IF(o!A79=o!A78,IF(o!S79=o!D78,o!T79,""),"")</f>
      </c>
      <c r="AR79" s="111">
        <f>IF(o!A79=o!A78,IF(o!U79=o!D78,o!V79,""),"")</f>
      </c>
      <c r="AS79" s="111">
        <f>IF(o!A79=o!A78,IF(o!W79=o!D78,o!X79,""),"")</f>
      </c>
    </row>
    <row r="80" spans="1:45" ht="13.5">
      <c r="A80" s="109">
        <f>IF(s!H80="","",LOOKUP(s!H80,s!$C$5:$C$104,s!$X$5:$X$104))</f>
      </c>
      <c r="B80" s="109">
        <f>IF(s!J80="","",LOOKUP(s!J80,s!$C$5:$C$104,s!$X$5:$X$104))</f>
      </c>
      <c r="C80" s="109">
        <f>IF(s!L80="","",LOOKUP(s!L80,s!$C$5:$C$104,s!$X$5:$X$104))</f>
      </c>
      <c r="D80" s="109">
        <f>IF(s!N80="","",LOOKUP(s!N80,s!$C$5:$C$104,s!$X$5:$X$104))</f>
      </c>
      <c r="E80" s="109">
        <f>IF(s!P80="","",LOOKUP(s!P80,s!$C$5:$C$104,s!$X$5:$X$104))</f>
      </c>
      <c r="F80" s="109">
        <f>IF(s!R80="","",LOOKUP(s!R80,s!$C$5:$C$104,s!$X$5:$X$104))</f>
      </c>
      <c r="G80" s="109">
        <f>IF(s!T80="","",LOOKUP(s!T80,s!$C$5:$C$104,s!$X$5:$X$104))</f>
      </c>
      <c r="H80" s="109">
        <f>IF(s!V80="","",LOOKUP(s!V80,s!$C$5:$C$104,s!$X$5:$X$104))</f>
      </c>
      <c r="J80" s="110">
        <f>IF(s!H80="","",LOOKUP(s!H80,s!$C$5:$C$104,s!$Y$5:$Y$104))</f>
      </c>
      <c r="K80" s="110">
        <f>IF(s!J80="","",LOOKUP(s!J80,s!$C$5:$C$104,s!$Y$5:$Y$104))</f>
      </c>
      <c r="L80" s="110">
        <f>IF(s!L80="","",LOOKUP(s!L80,s!$C$5:$C$104,s!$Y$5:$Y$104))</f>
      </c>
      <c r="M80" s="110">
        <f>IF(s!N80="","",LOOKUP(s!N80,s!$C$5:$C$104,s!$Y$5:$Y$104))</f>
      </c>
      <c r="N80" s="110">
        <f>IF(s!P80="","",LOOKUP(s!P80,s!$C$5:$C$104,s!$Y$5:$Y$104))</f>
      </c>
      <c r="O80" s="110">
        <f>IF(s!R80="","",LOOKUP(s!R80,s!$C$5:$C$104,s!$Y$5:$Y$104))</f>
      </c>
      <c r="P80" s="110">
        <f>IF(s!T80="","",LOOKUP(s!T80,s!$C$5:$C$104,s!$Y$5:$Y$104))</f>
      </c>
      <c r="Q80" s="110">
        <f>IF(s!V80="","",LOOKUP(s!V80,s!$C$5:$C$104,s!$Y$5:$Y$104))</f>
      </c>
      <c r="AC80" s="111">
        <f>IF(o!A80=o!A81,IF(o!I80=o!D81,o!J80,""),"")</f>
      </c>
      <c r="AD80" s="111">
        <f>IF(o!A80=o!A81,IF(o!K80=o!D81,o!L80,""),"")</f>
      </c>
      <c r="AE80" s="111">
        <f>IF(o!A80=o!A81,IF(o!M80=o!D81,o!N80,""),"")</f>
      </c>
      <c r="AF80" s="111">
        <f>IF(o!A80=o!A81,IF(o!O80=o!D81,o!P80,""),"")</f>
      </c>
      <c r="AG80" s="111">
        <f>IF(o!A80=o!A81,IF(o!Q80=o!D81,o!R80,""),"")</f>
      </c>
      <c r="AH80" s="111">
        <f>IF(o!A80=o!A81,IF(o!S80=o!D81,o!T80,""),"")</f>
      </c>
      <c r="AI80" s="111">
        <f>IF(o!A80=o!A81,IF(o!U80=o!D81,o!V80,""),"")</f>
      </c>
      <c r="AJ80" s="111">
        <f>IF(o!A80=o!A81,IF(o!W80=o!D81,o!X80,""),"")</f>
      </c>
      <c r="AL80" s="111">
        <f>IF(o!A80=o!A79,IF(o!I80=o!D79,o!J80,""),"")</f>
      </c>
      <c r="AM80" s="111">
        <f>IF(o!A80=o!A79,IF(o!K80=o!D79,o!L80,""),"")</f>
      </c>
      <c r="AN80" s="111">
        <f>IF(o!A80=o!A79,IF(o!M80=o!D79,o!N80,""),"")</f>
      </c>
      <c r="AO80" s="111">
        <f>IF(o!A80=o!A79,IF(o!O80=o!D79,o!P80,""),"")</f>
      </c>
      <c r="AP80" s="111">
        <f>IF(o!A80=o!A79,IF(o!Q80=o!D79,o!R80,""),"")</f>
      </c>
      <c r="AQ80" s="111">
        <f>IF(o!A80=o!A79,IF(o!S80=o!D79,o!T80,""),"")</f>
      </c>
      <c r="AR80" s="111">
        <f>IF(o!A80=o!A79,IF(o!U80=o!D79,o!V80,""),"")</f>
      </c>
      <c r="AS80" s="111">
        <f>IF(o!A80=o!A79,IF(o!W80=o!D79,o!X80,""),"")</f>
      </c>
    </row>
    <row r="81" spans="1:45" ht="13.5">
      <c r="A81" s="109">
        <f>IF(s!H81="","",LOOKUP(s!H81,s!$C$5:$C$104,s!$X$5:$X$104))</f>
      </c>
      <c r="B81" s="109">
        <f>IF(s!J81="","",LOOKUP(s!J81,s!$C$5:$C$104,s!$X$5:$X$104))</f>
      </c>
      <c r="C81" s="109">
        <f>IF(s!L81="","",LOOKUP(s!L81,s!$C$5:$C$104,s!$X$5:$X$104))</f>
      </c>
      <c r="D81" s="109">
        <f>IF(s!N81="","",LOOKUP(s!N81,s!$C$5:$C$104,s!$X$5:$X$104))</f>
      </c>
      <c r="E81" s="109">
        <f>IF(s!P81="","",LOOKUP(s!P81,s!$C$5:$C$104,s!$X$5:$X$104))</f>
      </c>
      <c r="F81" s="109">
        <f>IF(s!R81="","",LOOKUP(s!R81,s!$C$5:$C$104,s!$X$5:$X$104))</f>
      </c>
      <c r="G81" s="109">
        <f>IF(s!T81="","",LOOKUP(s!T81,s!$C$5:$C$104,s!$X$5:$X$104))</f>
      </c>
      <c r="H81" s="109">
        <f>IF(s!V81="","",LOOKUP(s!V81,s!$C$5:$C$104,s!$X$5:$X$104))</f>
      </c>
      <c r="J81" s="110">
        <f>IF(s!H81="","",LOOKUP(s!H81,s!$C$5:$C$104,s!$Y$5:$Y$104))</f>
      </c>
      <c r="K81" s="110">
        <f>IF(s!J81="","",LOOKUP(s!J81,s!$C$5:$C$104,s!$Y$5:$Y$104))</f>
      </c>
      <c r="L81" s="110">
        <f>IF(s!L81="","",LOOKUP(s!L81,s!$C$5:$C$104,s!$Y$5:$Y$104))</f>
      </c>
      <c r="M81" s="110">
        <f>IF(s!N81="","",LOOKUP(s!N81,s!$C$5:$C$104,s!$Y$5:$Y$104))</f>
      </c>
      <c r="N81" s="110">
        <f>IF(s!P81="","",LOOKUP(s!P81,s!$C$5:$C$104,s!$Y$5:$Y$104))</f>
      </c>
      <c r="O81" s="110">
        <f>IF(s!R81="","",LOOKUP(s!R81,s!$C$5:$C$104,s!$Y$5:$Y$104))</f>
      </c>
      <c r="P81" s="110">
        <f>IF(s!T81="","",LOOKUP(s!T81,s!$C$5:$C$104,s!$Y$5:$Y$104))</f>
      </c>
      <c r="Q81" s="110">
        <f>IF(s!V81="","",LOOKUP(s!V81,s!$C$5:$C$104,s!$Y$5:$Y$104))</f>
      </c>
      <c r="AC81" s="111">
        <f>IF(o!A81=o!A82,IF(o!I81=o!D82,o!J81,""),"")</f>
      </c>
      <c r="AD81" s="111">
        <f>IF(o!A81=o!A82,IF(o!K81=o!D82,o!L81,""),"")</f>
      </c>
      <c r="AE81" s="111">
        <f>IF(o!A81=o!A82,IF(o!M81=o!D82,o!N81,""),"")</f>
      </c>
      <c r="AF81" s="111">
        <f>IF(o!A81=o!A82,IF(o!O81=o!D82,o!P81,""),"")</f>
      </c>
      <c r="AG81" s="111">
        <f>IF(o!A81=o!A82,IF(o!Q81=o!D82,o!R81,""),"")</f>
      </c>
      <c r="AH81" s="111">
        <f>IF(o!A81=o!A82,IF(o!S81=o!D82,o!T81,""),"")</f>
      </c>
      <c r="AI81" s="111">
        <f>IF(o!A81=o!A82,IF(o!U81=o!D82,o!V81,""),"")</f>
      </c>
      <c r="AJ81" s="111">
        <f>IF(o!A81=o!A82,IF(o!W81=o!D82,o!X81,""),"")</f>
      </c>
      <c r="AL81" s="111">
        <f>IF(o!A81=o!A80,IF(o!I81=o!D80,o!J81,""),"")</f>
      </c>
      <c r="AM81" s="111">
        <f>IF(o!A81=o!A80,IF(o!K81=o!D80,o!L81,""),"")</f>
      </c>
      <c r="AN81" s="111">
        <f>IF(o!A81=o!A80,IF(o!M81=o!D80,o!N81,""),"")</f>
      </c>
      <c r="AO81" s="111">
        <f>IF(o!A81=o!A80,IF(o!O81=o!D80,o!P81,""),"")</f>
      </c>
      <c r="AP81" s="111">
        <f>IF(o!A81=o!A80,IF(o!Q81=o!D80,o!R81,""),"")</f>
      </c>
      <c r="AQ81" s="111">
        <f>IF(o!A81=o!A80,IF(o!S81=o!D80,o!T81,""),"")</f>
      </c>
      <c r="AR81" s="111">
        <f>IF(o!A81=o!A80,IF(o!U81=o!D80,o!V81,""),"")</f>
      </c>
      <c r="AS81" s="111">
        <f>IF(o!A81=o!A80,IF(o!W81=o!D80,o!X81,""),"")</f>
      </c>
    </row>
    <row r="82" spans="1:45" ht="13.5">
      <c r="A82" s="109">
        <f>IF(s!H82="","",LOOKUP(s!H82,s!$C$5:$C$104,s!$X$5:$X$104))</f>
      </c>
      <c r="B82" s="109">
        <f>IF(s!J82="","",LOOKUP(s!J82,s!$C$5:$C$104,s!$X$5:$X$104))</f>
      </c>
      <c r="C82" s="109">
        <f>IF(s!L82="","",LOOKUP(s!L82,s!$C$5:$C$104,s!$X$5:$X$104))</f>
      </c>
      <c r="D82" s="109">
        <f>IF(s!N82="","",LOOKUP(s!N82,s!$C$5:$C$104,s!$X$5:$X$104))</f>
      </c>
      <c r="E82" s="109">
        <f>IF(s!P82="","",LOOKUP(s!P82,s!$C$5:$C$104,s!$X$5:$X$104))</f>
      </c>
      <c r="F82" s="109">
        <f>IF(s!R82="","",LOOKUP(s!R82,s!$C$5:$C$104,s!$X$5:$X$104))</f>
      </c>
      <c r="G82" s="109">
        <f>IF(s!T82="","",LOOKUP(s!T82,s!$C$5:$C$104,s!$X$5:$X$104))</f>
      </c>
      <c r="H82" s="109">
        <f>IF(s!V82="","",LOOKUP(s!V82,s!$C$5:$C$104,s!$X$5:$X$104))</f>
      </c>
      <c r="J82" s="110">
        <f>IF(s!H82="","",LOOKUP(s!H82,s!$C$5:$C$104,s!$Y$5:$Y$104))</f>
      </c>
      <c r="K82" s="110">
        <f>IF(s!J82="","",LOOKUP(s!J82,s!$C$5:$C$104,s!$Y$5:$Y$104))</f>
      </c>
      <c r="L82" s="110">
        <f>IF(s!L82="","",LOOKUP(s!L82,s!$C$5:$C$104,s!$Y$5:$Y$104))</f>
      </c>
      <c r="M82" s="110">
        <f>IF(s!N82="","",LOOKUP(s!N82,s!$C$5:$C$104,s!$Y$5:$Y$104))</f>
      </c>
      <c r="N82" s="110">
        <f>IF(s!P82="","",LOOKUP(s!P82,s!$C$5:$C$104,s!$Y$5:$Y$104))</f>
      </c>
      <c r="O82" s="110">
        <f>IF(s!R82="","",LOOKUP(s!R82,s!$C$5:$C$104,s!$Y$5:$Y$104))</f>
      </c>
      <c r="P82" s="110">
        <f>IF(s!T82="","",LOOKUP(s!T82,s!$C$5:$C$104,s!$Y$5:$Y$104))</f>
      </c>
      <c r="Q82" s="110">
        <f>IF(s!V82="","",LOOKUP(s!V82,s!$C$5:$C$104,s!$Y$5:$Y$104))</f>
      </c>
      <c r="AC82" s="111">
        <f>IF(o!A82=o!A83,IF(o!I82=o!D83,o!J82,""),"")</f>
      </c>
      <c r="AD82" s="111">
        <f>IF(o!A82=o!A83,IF(o!K82=o!D83,o!L82,""),"")</f>
      </c>
      <c r="AE82" s="111">
        <f>IF(o!A82=o!A83,IF(o!M82=o!D83,o!N82,""),"")</f>
      </c>
      <c r="AF82" s="111">
        <f>IF(o!A82=o!A83,IF(o!O82=o!D83,o!P82,""),"")</f>
      </c>
      <c r="AG82" s="111">
        <f>IF(o!A82=o!A83,IF(o!Q82=o!D83,o!R82,""),"")</f>
      </c>
      <c r="AH82" s="111">
        <f>IF(o!A82=o!A83,IF(o!S82=o!D83,o!T82,""),"")</f>
      </c>
      <c r="AI82" s="111">
        <f>IF(o!A82=o!A83,IF(o!U82=o!D83,o!V82,""),"")</f>
      </c>
      <c r="AJ82" s="111">
        <f>IF(o!A82=o!A83,IF(o!W82=o!D83,o!X82,""),"")</f>
      </c>
      <c r="AL82" s="111">
        <f>IF(o!A82=o!A81,IF(o!I82=o!D81,o!J82,""),"")</f>
      </c>
      <c r="AM82" s="111">
        <f>IF(o!A82=o!A81,IF(o!K82=o!D81,o!L82,""),"")</f>
      </c>
      <c r="AN82" s="111">
        <f>IF(o!A82=o!A81,IF(o!M82=o!D81,o!N82,""),"")</f>
      </c>
      <c r="AO82" s="111">
        <f>IF(o!A82=o!A81,IF(o!O82=o!D81,o!P82,""),"")</f>
      </c>
      <c r="AP82" s="111">
        <f>IF(o!A82=o!A81,IF(o!Q82=o!D81,o!R82,""),"")</f>
      </c>
      <c r="AQ82" s="111">
        <f>IF(o!A82=o!A81,IF(o!S82=o!D81,o!T82,""),"")</f>
      </c>
      <c r="AR82" s="111">
        <f>IF(o!A82=o!A81,IF(o!U82=o!D81,o!V82,""),"")</f>
      </c>
      <c r="AS82" s="111">
        <f>IF(o!A82=o!A81,IF(o!W82=o!D81,o!X82,""),"")</f>
      </c>
    </row>
    <row r="83" spans="1:45" ht="13.5">
      <c r="A83" s="109">
        <f>IF(s!H83="","",LOOKUP(s!H83,s!$C$5:$C$104,s!$X$5:$X$104))</f>
      </c>
      <c r="B83" s="109">
        <f>IF(s!J83="","",LOOKUP(s!J83,s!$C$5:$C$104,s!$X$5:$X$104))</f>
      </c>
      <c r="C83" s="109">
        <f>IF(s!L83="","",LOOKUP(s!L83,s!$C$5:$C$104,s!$X$5:$X$104))</f>
      </c>
      <c r="D83" s="109">
        <f>IF(s!N83="","",LOOKUP(s!N83,s!$C$5:$C$104,s!$X$5:$X$104))</f>
      </c>
      <c r="E83" s="109">
        <f>IF(s!P83="","",LOOKUP(s!P83,s!$C$5:$C$104,s!$X$5:$X$104))</f>
      </c>
      <c r="F83" s="109">
        <f>IF(s!R83="","",LOOKUP(s!R83,s!$C$5:$C$104,s!$X$5:$X$104))</f>
      </c>
      <c r="G83" s="109">
        <f>IF(s!T83="","",LOOKUP(s!T83,s!$C$5:$C$104,s!$X$5:$X$104))</f>
      </c>
      <c r="H83" s="109">
        <f>IF(s!V83="","",LOOKUP(s!V83,s!$C$5:$C$104,s!$X$5:$X$104))</f>
      </c>
      <c r="J83" s="110">
        <f>IF(s!H83="","",LOOKUP(s!H83,s!$C$5:$C$104,s!$Y$5:$Y$104))</f>
      </c>
      <c r="K83" s="110">
        <f>IF(s!J83="","",LOOKUP(s!J83,s!$C$5:$C$104,s!$Y$5:$Y$104))</f>
      </c>
      <c r="L83" s="110">
        <f>IF(s!L83="","",LOOKUP(s!L83,s!$C$5:$C$104,s!$Y$5:$Y$104))</f>
      </c>
      <c r="M83" s="110">
        <f>IF(s!N83="","",LOOKUP(s!N83,s!$C$5:$C$104,s!$Y$5:$Y$104))</f>
      </c>
      <c r="N83" s="110">
        <f>IF(s!P83="","",LOOKUP(s!P83,s!$C$5:$C$104,s!$Y$5:$Y$104))</f>
      </c>
      <c r="O83" s="110">
        <f>IF(s!R83="","",LOOKUP(s!R83,s!$C$5:$C$104,s!$Y$5:$Y$104))</f>
      </c>
      <c r="P83" s="110">
        <f>IF(s!T83="","",LOOKUP(s!T83,s!$C$5:$C$104,s!$Y$5:$Y$104))</f>
      </c>
      <c r="Q83" s="110">
        <f>IF(s!V83="","",LOOKUP(s!V83,s!$C$5:$C$104,s!$Y$5:$Y$104))</f>
      </c>
      <c r="AC83" s="111">
        <f>IF(o!A83=o!A84,IF(o!I83=o!D84,o!J83,""),"")</f>
      </c>
      <c r="AD83" s="111">
        <f>IF(o!A83=o!A84,IF(o!K83=o!D84,o!L83,""),"")</f>
      </c>
      <c r="AE83" s="111">
        <f>IF(o!A83=o!A84,IF(o!M83=o!D84,o!N83,""),"")</f>
      </c>
      <c r="AF83" s="111">
        <f>IF(o!A83=o!A84,IF(o!O83=o!D84,o!P83,""),"")</f>
      </c>
      <c r="AG83" s="111">
        <f>IF(o!A83=o!A84,IF(o!Q83=o!D84,o!R83,""),"")</f>
      </c>
      <c r="AH83" s="111">
        <f>IF(o!A83=o!A84,IF(o!S83=o!D84,o!T83,""),"")</f>
      </c>
      <c r="AI83" s="111">
        <f>IF(o!A83=o!A84,IF(o!U83=o!D84,o!V83,""),"")</f>
      </c>
      <c r="AJ83" s="111">
        <f>IF(o!A83=o!A84,IF(o!W83=o!D84,o!X83,""),"")</f>
      </c>
      <c r="AL83" s="111">
        <f>IF(o!A83=o!A82,IF(o!I83=o!D82,o!J83,""),"")</f>
      </c>
      <c r="AM83" s="111">
        <f>IF(o!A83=o!A82,IF(o!K83=o!D82,o!L83,""),"")</f>
      </c>
      <c r="AN83" s="111">
        <f>IF(o!A83=o!A82,IF(o!M83=o!D82,o!N83,""),"")</f>
      </c>
      <c r="AO83" s="111">
        <f>IF(o!A83=o!A82,IF(o!O83=o!D82,o!P83,""),"")</f>
      </c>
      <c r="AP83" s="111">
        <f>IF(o!A83=o!A82,IF(o!Q83=o!D82,o!R83,""),"")</f>
      </c>
      <c r="AQ83" s="111">
        <f>IF(o!A83=o!A82,IF(o!S83=o!D82,o!T83,""),"")</f>
      </c>
      <c r="AR83" s="111">
        <f>IF(o!A83=o!A82,IF(o!U83=o!D82,o!V83,""),"")</f>
      </c>
      <c r="AS83" s="111">
        <f>IF(o!A83=o!A82,IF(o!W83=o!D82,o!X83,""),"")</f>
      </c>
    </row>
    <row r="84" spans="1:45" ht="13.5">
      <c r="A84" s="109">
        <f>IF(s!H84="","",LOOKUP(s!H84,s!$C$5:$C$104,s!$X$5:$X$104))</f>
      </c>
      <c r="B84" s="109">
        <f>IF(s!J84="","",LOOKUP(s!J84,s!$C$5:$C$104,s!$X$5:$X$104))</f>
      </c>
      <c r="C84" s="109">
        <f>IF(s!L84="","",LOOKUP(s!L84,s!$C$5:$C$104,s!$X$5:$X$104))</f>
      </c>
      <c r="D84" s="109">
        <f>IF(s!N84="","",LOOKUP(s!N84,s!$C$5:$C$104,s!$X$5:$X$104))</f>
      </c>
      <c r="E84" s="109">
        <f>IF(s!P84="","",LOOKUP(s!P84,s!$C$5:$C$104,s!$X$5:$X$104))</f>
      </c>
      <c r="F84" s="109">
        <f>IF(s!R84="","",LOOKUP(s!R84,s!$C$5:$C$104,s!$X$5:$X$104))</f>
      </c>
      <c r="G84" s="109">
        <f>IF(s!T84="","",LOOKUP(s!T84,s!$C$5:$C$104,s!$X$5:$X$104))</f>
      </c>
      <c r="H84" s="109">
        <f>IF(s!V84="","",LOOKUP(s!V84,s!$C$5:$C$104,s!$X$5:$X$104))</f>
      </c>
      <c r="J84" s="110">
        <f>IF(s!H84="","",LOOKUP(s!H84,s!$C$5:$C$104,s!$Y$5:$Y$104))</f>
      </c>
      <c r="K84" s="110">
        <f>IF(s!J84="","",LOOKUP(s!J84,s!$C$5:$C$104,s!$Y$5:$Y$104))</f>
      </c>
      <c r="L84" s="110">
        <f>IF(s!L84="","",LOOKUP(s!L84,s!$C$5:$C$104,s!$Y$5:$Y$104))</f>
      </c>
      <c r="M84" s="110">
        <f>IF(s!N84="","",LOOKUP(s!N84,s!$C$5:$C$104,s!$Y$5:$Y$104))</f>
      </c>
      <c r="N84" s="110">
        <f>IF(s!P84="","",LOOKUP(s!P84,s!$C$5:$C$104,s!$Y$5:$Y$104))</f>
      </c>
      <c r="O84" s="110">
        <f>IF(s!R84="","",LOOKUP(s!R84,s!$C$5:$C$104,s!$Y$5:$Y$104))</f>
      </c>
      <c r="P84" s="110">
        <f>IF(s!T84="","",LOOKUP(s!T84,s!$C$5:$C$104,s!$Y$5:$Y$104))</f>
      </c>
      <c r="Q84" s="110">
        <f>IF(s!V84="","",LOOKUP(s!V84,s!$C$5:$C$104,s!$Y$5:$Y$104))</f>
      </c>
      <c r="AC84" s="111">
        <f>IF(o!A84=o!A85,IF(o!I84=o!D85,o!J84,""),"")</f>
      </c>
      <c r="AD84" s="111">
        <f>IF(o!A84=o!A85,IF(o!K84=o!D85,o!L84,""),"")</f>
      </c>
      <c r="AE84" s="111">
        <f>IF(o!A84=o!A85,IF(o!M84=o!D85,o!N84,""),"")</f>
      </c>
      <c r="AF84" s="111">
        <f>IF(o!A84=o!A85,IF(o!O84=o!D85,o!P84,""),"")</f>
      </c>
      <c r="AG84" s="111">
        <f>IF(o!A84=o!A85,IF(o!Q84=o!D85,o!R84,""),"")</f>
      </c>
      <c r="AH84" s="111">
        <f>IF(o!A84=o!A85,IF(o!S84=o!D85,o!T84,""),"")</f>
      </c>
      <c r="AI84" s="111">
        <f>IF(o!A84=o!A85,IF(o!U84=o!D85,o!V84,""),"")</f>
      </c>
      <c r="AJ84" s="111">
        <f>IF(o!A84=o!A85,IF(o!W84=o!D85,o!X84,""),"")</f>
      </c>
      <c r="AL84" s="111">
        <f>IF(o!A84=o!A83,IF(o!I84=o!D83,o!J84,""),"")</f>
      </c>
      <c r="AM84" s="111">
        <f>IF(o!A84=o!A83,IF(o!K84=o!D83,o!L84,""),"")</f>
      </c>
      <c r="AN84" s="111">
        <f>IF(o!A84=o!A83,IF(o!M84=o!D83,o!N84,""),"")</f>
      </c>
      <c r="AO84" s="111">
        <f>IF(o!A84=o!A83,IF(o!O84=o!D83,o!P84,""),"")</f>
      </c>
      <c r="AP84" s="111">
        <f>IF(o!A84=o!A83,IF(o!Q84=o!D83,o!R84,""),"")</f>
      </c>
      <c r="AQ84" s="111">
        <f>IF(o!A84=o!A83,IF(o!S84=o!D83,o!T84,""),"")</f>
      </c>
      <c r="AR84" s="111">
        <f>IF(o!A84=o!A83,IF(o!U84=o!D83,o!V84,""),"")</f>
      </c>
      <c r="AS84" s="111">
        <f>IF(o!A84=o!A83,IF(o!W84=o!D83,o!X84,""),"")</f>
      </c>
    </row>
    <row r="85" spans="1:45" ht="13.5">
      <c r="A85" s="109">
        <f>IF(s!H85="","",LOOKUP(s!H85,s!$C$5:$C$104,s!$X$5:$X$104))</f>
      </c>
      <c r="B85" s="109">
        <f>IF(s!J85="","",LOOKUP(s!J85,s!$C$5:$C$104,s!$X$5:$X$104))</f>
      </c>
      <c r="C85" s="109">
        <f>IF(s!L85="","",LOOKUP(s!L85,s!$C$5:$C$104,s!$X$5:$X$104))</f>
      </c>
      <c r="D85" s="109">
        <f>IF(s!N85="","",LOOKUP(s!N85,s!$C$5:$C$104,s!$X$5:$X$104))</f>
      </c>
      <c r="E85" s="109">
        <f>IF(s!P85="","",LOOKUP(s!P85,s!$C$5:$C$104,s!$X$5:$X$104))</f>
      </c>
      <c r="F85" s="109">
        <f>IF(s!R85="","",LOOKUP(s!R85,s!$C$5:$C$104,s!$X$5:$X$104))</f>
      </c>
      <c r="G85" s="109">
        <f>IF(s!T85="","",LOOKUP(s!T85,s!$C$5:$C$104,s!$X$5:$X$104))</f>
      </c>
      <c r="H85" s="109">
        <f>IF(s!V85="","",LOOKUP(s!V85,s!$C$5:$C$104,s!$X$5:$X$104))</f>
      </c>
      <c r="J85" s="110">
        <f>IF(s!H85="","",LOOKUP(s!H85,s!$C$5:$C$104,s!$Y$5:$Y$104))</f>
      </c>
      <c r="K85" s="110">
        <f>IF(s!J85="","",LOOKUP(s!J85,s!$C$5:$C$104,s!$Y$5:$Y$104))</f>
      </c>
      <c r="L85" s="110">
        <f>IF(s!L85="","",LOOKUP(s!L85,s!$C$5:$C$104,s!$Y$5:$Y$104))</f>
      </c>
      <c r="M85" s="110">
        <f>IF(s!N85="","",LOOKUP(s!N85,s!$C$5:$C$104,s!$Y$5:$Y$104))</f>
      </c>
      <c r="N85" s="110">
        <f>IF(s!P85="","",LOOKUP(s!P85,s!$C$5:$C$104,s!$Y$5:$Y$104))</f>
      </c>
      <c r="O85" s="110">
        <f>IF(s!R85="","",LOOKUP(s!R85,s!$C$5:$C$104,s!$Y$5:$Y$104))</f>
      </c>
      <c r="P85" s="110">
        <f>IF(s!T85="","",LOOKUP(s!T85,s!$C$5:$C$104,s!$Y$5:$Y$104))</f>
      </c>
      <c r="Q85" s="110">
        <f>IF(s!V85="","",LOOKUP(s!V85,s!$C$5:$C$104,s!$Y$5:$Y$104))</f>
      </c>
      <c r="AC85" s="111">
        <f>IF(o!A85=o!A86,IF(o!I85=o!D86,o!J85,""),"")</f>
      </c>
      <c r="AD85" s="111">
        <f>IF(o!A85=o!A86,IF(o!K85=o!D86,o!L85,""),"")</f>
      </c>
      <c r="AE85" s="111">
        <f>IF(o!A85=o!A86,IF(o!M85=o!D86,o!N85,""),"")</f>
      </c>
      <c r="AF85" s="111">
        <f>IF(o!A85=o!A86,IF(o!O85=o!D86,o!P85,""),"")</f>
      </c>
      <c r="AG85" s="111">
        <f>IF(o!A85=o!A86,IF(o!Q85=o!D86,o!R85,""),"")</f>
      </c>
      <c r="AH85" s="111">
        <f>IF(o!A85=o!A86,IF(o!S85=o!D86,o!T85,""),"")</f>
      </c>
      <c r="AI85" s="111">
        <f>IF(o!A85=o!A86,IF(o!U85=o!D86,o!V85,""),"")</f>
      </c>
      <c r="AJ85" s="111">
        <f>IF(o!A85=o!A86,IF(o!W85=o!D86,o!X85,""),"")</f>
      </c>
      <c r="AL85" s="111">
        <f>IF(o!A85=o!A84,IF(o!I85=o!D84,o!J85,""),"")</f>
      </c>
      <c r="AM85" s="111">
        <f>IF(o!A85=o!A84,IF(o!K85=o!D84,o!L85,""),"")</f>
      </c>
      <c r="AN85" s="111">
        <f>IF(o!A85=o!A84,IF(o!M85=o!D84,o!N85,""),"")</f>
      </c>
      <c r="AO85" s="111">
        <f>IF(o!A85=o!A84,IF(o!O85=o!D84,o!P85,""),"")</f>
      </c>
      <c r="AP85" s="111">
        <f>IF(o!A85=o!A84,IF(o!Q85=o!D84,o!R85,""),"")</f>
      </c>
      <c r="AQ85" s="111">
        <f>IF(o!A85=o!A84,IF(o!S85=o!D84,o!T85,""),"")</f>
      </c>
      <c r="AR85" s="111">
        <f>IF(o!A85=o!A84,IF(o!U85=o!D84,o!V85,""),"")</f>
      </c>
      <c r="AS85" s="111">
        <f>IF(o!A85=o!A84,IF(o!W85=o!D84,o!X85,""),"")</f>
      </c>
    </row>
    <row r="86" spans="1:45" ht="13.5">
      <c r="A86" s="109">
        <f>IF(s!H86="","",LOOKUP(s!H86,s!$C$5:$C$104,s!$X$5:$X$104))</f>
      </c>
      <c r="B86" s="109">
        <f>IF(s!J86="","",LOOKUP(s!J86,s!$C$5:$C$104,s!$X$5:$X$104))</f>
      </c>
      <c r="C86" s="109">
        <f>IF(s!L86="","",LOOKUP(s!L86,s!$C$5:$C$104,s!$X$5:$X$104))</f>
      </c>
      <c r="D86" s="109">
        <f>IF(s!N86="","",LOOKUP(s!N86,s!$C$5:$C$104,s!$X$5:$X$104))</f>
      </c>
      <c r="E86" s="109">
        <f>IF(s!P86="","",LOOKUP(s!P86,s!$C$5:$C$104,s!$X$5:$X$104))</f>
      </c>
      <c r="F86" s="109">
        <f>IF(s!R86="","",LOOKUP(s!R86,s!$C$5:$C$104,s!$X$5:$X$104))</f>
      </c>
      <c r="G86" s="109">
        <f>IF(s!T86="","",LOOKUP(s!T86,s!$C$5:$C$104,s!$X$5:$X$104))</f>
      </c>
      <c r="H86" s="109">
        <f>IF(s!V86="","",LOOKUP(s!V86,s!$C$5:$C$104,s!$X$5:$X$104))</f>
      </c>
      <c r="J86" s="110">
        <f>IF(s!H86="","",LOOKUP(s!H86,s!$C$5:$C$104,s!$Y$5:$Y$104))</f>
      </c>
      <c r="K86" s="110">
        <f>IF(s!J86="","",LOOKUP(s!J86,s!$C$5:$C$104,s!$Y$5:$Y$104))</f>
      </c>
      <c r="L86" s="110">
        <f>IF(s!L86="","",LOOKUP(s!L86,s!$C$5:$C$104,s!$Y$5:$Y$104))</f>
      </c>
      <c r="M86" s="110">
        <f>IF(s!N86="","",LOOKUP(s!N86,s!$C$5:$C$104,s!$Y$5:$Y$104))</f>
      </c>
      <c r="N86" s="110">
        <f>IF(s!P86="","",LOOKUP(s!P86,s!$C$5:$C$104,s!$Y$5:$Y$104))</f>
      </c>
      <c r="O86" s="110">
        <f>IF(s!R86="","",LOOKUP(s!R86,s!$C$5:$C$104,s!$Y$5:$Y$104))</f>
      </c>
      <c r="P86" s="110">
        <f>IF(s!T86="","",LOOKUP(s!T86,s!$C$5:$C$104,s!$Y$5:$Y$104))</f>
      </c>
      <c r="Q86" s="110">
        <f>IF(s!V86="","",LOOKUP(s!V86,s!$C$5:$C$104,s!$Y$5:$Y$104))</f>
      </c>
      <c r="AC86" s="111">
        <f>IF(o!A86=o!A87,IF(o!I86=o!D87,o!J86,""),"")</f>
      </c>
      <c r="AD86" s="111">
        <f>IF(o!A86=o!A87,IF(o!K86=o!D87,o!L86,""),"")</f>
      </c>
      <c r="AE86" s="111">
        <f>IF(o!A86=o!A87,IF(o!M86=o!D87,o!N86,""),"")</f>
      </c>
      <c r="AF86" s="111">
        <f>IF(o!A86=o!A87,IF(o!O86=o!D87,o!P86,""),"")</f>
      </c>
      <c r="AG86" s="111">
        <f>IF(o!A86=o!A87,IF(o!Q86=o!D87,o!R86,""),"")</f>
      </c>
      <c r="AH86" s="111">
        <f>IF(o!A86=o!A87,IF(o!S86=o!D87,o!T86,""),"")</f>
      </c>
      <c r="AI86" s="111">
        <f>IF(o!A86=o!A87,IF(o!U86=o!D87,o!V86,""),"")</f>
      </c>
      <c r="AJ86" s="111">
        <f>IF(o!A86=o!A87,IF(o!W86=o!D87,o!X86,""),"")</f>
      </c>
      <c r="AL86" s="111">
        <f>IF(o!A86=o!A85,IF(o!I86=o!D85,o!J86,""),"")</f>
      </c>
      <c r="AM86" s="111">
        <f>IF(o!A86=o!A85,IF(o!K86=o!D85,o!L86,""),"")</f>
      </c>
      <c r="AN86" s="111">
        <f>IF(o!A86=o!A85,IF(o!M86=o!D85,o!N86,""),"")</f>
      </c>
      <c r="AO86" s="111">
        <f>IF(o!A86=o!A85,IF(o!O86=o!D85,o!P86,""),"")</f>
      </c>
      <c r="AP86" s="111">
        <f>IF(o!A86=o!A85,IF(o!Q86=o!D85,o!R86,""),"")</f>
      </c>
      <c r="AQ86" s="111">
        <f>IF(o!A86=o!A85,IF(o!S86=o!D85,o!T86,""),"")</f>
      </c>
      <c r="AR86" s="111">
        <f>IF(o!A86=o!A85,IF(o!U86=o!D85,o!V86,""),"")</f>
      </c>
      <c r="AS86" s="111">
        <f>IF(o!A86=o!A85,IF(o!W86=o!D85,o!X86,""),"")</f>
      </c>
    </row>
    <row r="87" spans="1:45" ht="13.5">
      <c r="A87" s="109">
        <f>IF(s!H87="","",LOOKUP(s!H87,s!$C$5:$C$104,s!$X$5:$X$104))</f>
      </c>
      <c r="B87" s="109">
        <f>IF(s!J87="","",LOOKUP(s!J87,s!$C$5:$C$104,s!$X$5:$X$104))</f>
      </c>
      <c r="C87" s="109">
        <f>IF(s!L87="","",LOOKUP(s!L87,s!$C$5:$C$104,s!$X$5:$X$104))</f>
      </c>
      <c r="D87" s="109">
        <f>IF(s!N87="","",LOOKUP(s!N87,s!$C$5:$C$104,s!$X$5:$X$104))</f>
      </c>
      <c r="E87" s="109">
        <f>IF(s!P87="","",LOOKUP(s!P87,s!$C$5:$C$104,s!$X$5:$X$104))</f>
      </c>
      <c r="F87" s="109">
        <f>IF(s!R87="","",LOOKUP(s!R87,s!$C$5:$C$104,s!$X$5:$X$104))</f>
      </c>
      <c r="G87" s="109">
        <f>IF(s!T87="","",LOOKUP(s!T87,s!$C$5:$C$104,s!$X$5:$X$104))</f>
      </c>
      <c r="H87" s="109">
        <f>IF(s!V87="","",LOOKUP(s!V87,s!$C$5:$C$104,s!$X$5:$X$104))</f>
      </c>
      <c r="J87" s="110">
        <f>IF(s!H87="","",LOOKUP(s!H87,s!$C$5:$C$104,s!$Y$5:$Y$104))</f>
      </c>
      <c r="K87" s="110">
        <f>IF(s!J87="","",LOOKUP(s!J87,s!$C$5:$C$104,s!$Y$5:$Y$104))</f>
      </c>
      <c r="L87" s="110">
        <f>IF(s!L87="","",LOOKUP(s!L87,s!$C$5:$C$104,s!$Y$5:$Y$104))</f>
      </c>
      <c r="M87" s="110">
        <f>IF(s!N87="","",LOOKUP(s!N87,s!$C$5:$C$104,s!$Y$5:$Y$104))</f>
      </c>
      <c r="N87" s="110">
        <f>IF(s!P87="","",LOOKUP(s!P87,s!$C$5:$C$104,s!$Y$5:$Y$104))</f>
      </c>
      <c r="O87" s="110">
        <f>IF(s!R87="","",LOOKUP(s!R87,s!$C$5:$C$104,s!$Y$5:$Y$104))</f>
      </c>
      <c r="P87" s="110">
        <f>IF(s!T87="","",LOOKUP(s!T87,s!$C$5:$C$104,s!$Y$5:$Y$104))</f>
      </c>
      <c r="Q87" s="110">
        <f>IF(s!V87="","",LOOKUP(s!V87,s!$C$5:$C$104,s!$Y$5:$Y$104))</f>
      </c>
      <c r="AC87" s="111">
        <f>IF(o!A87=o!A88,IF(o!I87=o!D88,o!J87,""),"")</f>
      </c>
      <c r="AD87" s="111">
        <f>IF(o!A87=o!A88,IF(o!K87=o!D88,o!L87,""),"")</f>
      </c>
      <c r="AE87" s="111">
        <f>IF(o!A87=o!A88,IF(o!M87=o!D88,o!N87,""),"")</f>
      </c>
      <c r="AF87" s="111">
        <f>IF(o!A87=o!A88,IF(o!O87=o!D88,o!P87,""),"")</f>
      </c>
      <c r="AG87" s="111">
        <f>IF(o!A87=o!A88,IF(o!Q87=o!D88,o!R87,""),"")</f>
      </c>
      <c r="AH87" s="111">
        <f>IF(o!A87=o!A88,IF(o!S87=o!D88,o!T87,""),"")</f>
      </c>
      <c r="AI87" s="111">
        <f>IF(o!A87=o!A88,IF(o!U87=o!D88,o!V87,""),"")</f>
      </c>
      <c r="AJ87" s="111">
        <f>IF(o!A87=o!A88,IF(o!W87=o!D88,o!X87,""),"")</f>
      </c>
      <c r="AL87" s="111">
        <f>IF(o!A87=o!A86,IF(o!I87=o!D86,o!J87,""),"")</f>
      </c>
      <c r="AM87" s="111">
        <f>IF(o!A87=o!A86,IF(o!K87=o!D86,o!L87,""),"")</f>
      </c>
      <c r="AN87" s="111">
        <f>IF(o!A87=o!A86,IF(o!M87=o!D86,o!N87,""),"")</f>
      </c>
      <c r="AO87" s="111">
        <f>IF(o!A87=o!A86,IF(o!O87=o!D86,o!P87,""),"")</f>
      </c>
      <c r="AP87" s="111">
        <f>IF(o!A87=o!A86,IF(o!Q87=o!D86,o!R87,""),"")</f>
      </c>
      <c r="AQ87" s="111">
        <f>IF(o!A87=o!A86,IF(o!S87=o!D86,o!T87,""),"")</f>
      </c>
      <c r="AR87" s="111">
        <f>IF(o!A87=o!A86,IF(o!U87=o!D86,o!V87,""),"")</f>
      </c>
      <c r="AS87" s="111">
        <f>IF(o!A87=o!A86,IF(o!W87=o!D86,o!X87,""),"")</f>
      </c>
    </row>
    <row r="88" spans="1:45" ht="13.5">
      <c r="A88" s="109">
        <f>IF(s!H88="","",LOOKUP(s!H88,s!$C$5:$C$104,s!$X$5:$X$104))</f>
      </c>
      <c r="B88" s="109">
        <f>IF(s!J88="","",LOOKUP(s!J88,s!$C$5:$C$104,s!$X$5:$X$104))</f>
      </c>
      <c r="C88" s="109">
        <f>IF(s!L88="","",LOOKUP(s!L88,s!$C$5:$C$104,s!$X$5:$X$104))</f>
      </c>
      <c r="D88" s="109">
        <f>IF(s!N88="","",LOOKUP(s!N88,s!$C$5:$C$104,s!$X$5:$X$104))</f>
      </c>
      <c r="E88" s="109">
        <f>IF(s!P88="","",LOOKUP(s!P88,s!$C$5:$C$104,s!$X$5:$X$104))</f>
      </c>
      <c r="F88" s="109">
        <f>IF(s!R88="","",LOOKUP(s!R88,s!$C$5:$C$104,s!$X$5:$X$104))</f>
      </c>
      <c r="G88" s="109">
        <f>IF(s!T88="","",LOOKUP(s!T88,s!$C$5:$C$104,s!$X$5:$X$104))</f>
      </c>
      <c r="H88" s="109">
        <f>IF(s!V88="","",LOOKUP(s!V88,s!$C$5:$C$104,s!$X$5:$X$104))</f>
      </c>
      <c r="J88" s="110">
        <f>IF(s!H88="","",LOOKUP(s!H88,s!$C$5:$C$104,s!$Y$5:$Y$104))</f>
      </c>
      <c r="K88" s="110">
        <f>IF(s!J88="","",LOOKUP(s!J88,s!$C$5:$C$104,s!$Y$5:$Y$104))</f>
      </c>
      <c r="L88" s="110">
        <f>IF(s!L88="","",LOOKUP(s!L88,s!$C$5:$C$104,s!$Y$5:$Y$104))</f>
      </c>
      <c r="M88" s="110">
        <f>IF(s!N88="","",LOOKUP(s!N88,s!$C$5:$C$104,s!$Y$5:$Y$104))</f>
      </c>
      <c r="N88" s="110">
        <f>IF(s!P88="","",LOOKUP(s!P88,s!$C$5:$C$104,s!$Y$5:$Y$104))</f>
      </c>
      <c r="O88" s="110">
        <f>IF(s!R88="","",LOOKUP(s!R88,s!$C$5:$C$104,s!$Y$5:$Y$104))</f>
      </c>
      <c r="P88" s="110">
        <f>IF(s!T88="","",LOOKUP(s!T88,s!$C$5:$C$104,s!$Y$5:$Y$104))</f>
      </c>
      <c r="Q88" s="110">
        <f>IF(s!V88="","",LOOKUP(s!V88,s!$C$5:$C$104,s!$Y$5:$Y$104))</f>
      </c>
      <c r="AC88" s="111">
        <f>IF(o!A88=o!A89,IF(o!I88=o!D89,o!J88,""),"")</f>
      </c>
      <c r="AD88" s="111">
        <f>IF(o!A88=o!A89,IF(o!K88=o!D89,o!L88,""),"")</f>
      </c>
      <c r="AE88" s="111">
        <f>IF(o!A88=o!A89,IF(o!M88=o!D89,o!N88,""),"")</f>
      </c>
      <c r="AF88" s="111">
        <f>IF(o!A88=o!A89,IF(o!O88=o!D89,o!P88,""),"")</f>
      </c>
      <c r="AG88" s="111">
        <f>IF(o!A88=o!A89,IF(o!Q88=o!D89,o!R88,""),"")</f>
      </c>
      <c r="AH88" s="111">
        <f>IF(o!A88=o!A89,IF(o!S88=o!D89,o!T88,""),"")</f>
      </c>
      <c r="AI88" s="111">
        <f>IF(o!A88=o!A89,IF(o!U88=o!D89,o!V88,""),"")</f>
      </c>
      <c r="AJ88" s="111">
        <f>IF(o!A88=o!A89,IF(o!W88=o!D89,o!X88,""),"")</f>
      </c>
      <c r="AL88" s="111">
        <f>IF(o!A88=o!A87,IF(o!I88=o!D87,o!J88,""),"")</f>
      </c>
      <c r="AM88" s="111">
        <f>IF(o!A88=o!A87,IF(o!K88=o!D87,o!L88,""),"")</f>
      </c>
      <c r="AN88" s="111">
        <f>IF(o!A88=o!A87,IF(o!M88=o!D87,o!N88,""),"")</f>
      </c>
      <c r="AO88" s="111">
        <f>IF(o!A88=o!A87,IF(o!O88=o!D87,o!P88,""),"")</f>
      </c>
      <c r="AP88" s="111">
        <f>IF(o!A88=o!A87,IF(o!Q88=o!D87,o!R88,""),"")</f>
      </c>
      <c r="AQ88" s="111">
        <f>IF(o!A88=o!A87,IF(o!S88=o!D87,o!T88,""),"")</f>
      </c>
      <c r="AR88" s="111">
        <f>IF(o!A88=o!A87,IF(o!U88=o!D87,o!V88,""),"")</f>
      </c>
      <c r="AS88" s="111">
        <f>IF(o!A88=o!A87,IF(o!W88=o!D87,o!X88,""),"")</f>
      </c>
    </row>
    <row r="89" spans="1:45" ht="13.5">
      <c r="A89" s="109">
        <f>IF(s!H89="","",LOOKUP(s!H89,s!$C$5:$C$104,s!$X$5:$X$104))</f>
      </c>
      <c r="B89" s="109">
        <f>IF(s!J89="","",LOOKUP(s!J89,s!$C$5:$C$104,s!$X$5:$X$104))</f>
      </c>
      <c r="C89" s="109">
        <f>IF(s!L89="","",LOOKUP(s!L89,s!$C$5:$C$104,s!$X$5:$X$104))</f>
      </c>
      <c r="D89" s="109">
        <f>IF(s!N89="","",LOOKUP(s!N89,s!$C$5:$C$104,s!$X$5:$X$104))</f>
      </c>
      <c r="E89" s="109">
        <f>IF(s!P89="","",LOOKUP(s!P89,s!$C$5:$C$104,s!$X$5:$X$104))</f>
      </c>
      <c r="F89" s="109">
        <f>IF(s!R89="","",LOOKUP(s!R89,s!$C$5:$C$104,s!$X$5:$X$104))</f>
      </c>
      <c r="G89" s="109">
        <f>IF(s!T89="","",LOOKUP(s!T89,s!$C$5:$C$104,s!$X$5:$X$104))</f>
      </c>
      <c r="H89" s="109">
        <f>IF(s!V89="","",LOOKUP(s!V89,s!$C$5:$C$104,s!$X$5:$X$104))</f>
      </c>
      <c r="J89" s="110">
        <f>IF(s!H89="","",LOOKUP(s!H89,s!$C$5:$C$104,s!$Y$5:$Y$104))</f>
      </c>
      <c r="K89" s="110">
        <f>IF(s!J89="","",LOOKUP(s!J89,s!$C$5:$C$104,s!$Y$5:$Y$104))</f>
      </c>
      <c r="L89" s="110">
        <f>IF(s!L89="","",LOOKUP(s!L89,s!$C$5:$C$104,s!$Y$5:$Y$104))</f>
      </c>
      <c r="M89" s="110">
        <f>IF(s!N89="","",LOOKUP(s!N89,s!$C$5:$C$104,s!$Y$5:$Y$104))</f>
      </c>
      <c r="N89" s="110">
        <f>IF(s!P89="","",LOOKUP(s!P89,s!$C$5:$C$104,s!$Y$5:$Y$104))</f>
      </c>
      <c r="O89" s="110">
        <f>IF(s!R89="","",LOOKUP(s!R89,s!$C$5:$C$104,s!$Y$5:$Y$104))</f>
      </c>
      <c r="P89" s="110">
        <f>IF(s!T89="","",LOOKUP(s!T89,s!$C$5:$C$104,s!$Y$5:$Y$104))</f>
      </c>
      <c r="Q89" s="110">
        <f>IF(s!V89="","",LOOKUP(s!V89,s!$C$5:$C$104,s!$Y$5:$Y$104))</f>
      </c>
      <c r="AC89" s="111">
        <f>IF(o!A89=o!A90,IF(o!I89=o!D90,o!J89,""),"")</f>
      </c>
      <c r="AD89" s="111">
        <f>IF(o!A89=o!A90,IF(o!K89=o!D90,o!L89,""),"")</f>
      </c>
      <c r="AE89" s="111">
        <f>IF(o!A89=o!A90,IF(o!M89=o!D90,o!N89,""),"")</f>
      </c>
      <c r="AF89" s="111">
        <f>IF(o!A89=o!A90,IF(o!O89=o!D90,o!P89,""),"")</f>
      </c>
      <c r="AG89" s="111">
        <f>IF(o!A89=o!A90,IF(o!Q89=o!D90,o!R89,""),"")</f>
      </c>
      <c r="AH89" s="111">
        <f>IF(o!A89=o!A90,IF(o!S89=o!D90,o!T89,""),"")</f>
      </c>
      <c r="AI89" s="111">
        <f>IF(o!A89=o!A90,IF(o!U89=o!D90,o!V89,""),"")</f>
      </c>
      <c r="AJ89" s="111">
        <f>IF(o!A89=o!A90,IF(o!W89=o!D90,o!X89,""),"")</f>
      </c>
      <c r="AL89" s="111">
        <f>IF(o!A89=o!A88,IF(o!I89=o!D88,o!J89,""),"")</f>
      </c>
      <c r="AM89" s="111">
        <f>IF(o!A89=o!A88,IF(o!K89=o!D88,o!L89,""),"")</f>
      </c>
      <c r="AN89" s="111">
        <f>IF(o!A89=o!A88,IF(o!M89=o!D88,o!N89,""),"")</f>
      </c>
      <c r="AO89" s="111">
        <f>IF(o!A89=o!A88,IF(o!O89=o!D88,o!P89,""),"")</f>
      </c>
      <c r="AP89" s="111">
        <f>IF(o!A89=o!A88,IF(o!Q89=o!D88,o!R89,""),"")</f>
      </c>
      <c r="AQ89" s="111">
        <f>IF(o!A89=o!A88,IF(o!S89=o!D88,o!T89,""),"")</f>
      </c>
      <c r="AR89" s="111">
        <f>IF(o!A89=o!A88,IF(o!U89=o!D88,o!V89,""),"")</f>
      </c>
      <c r="AS89" s="111">
        <f>IF(o!A89=o!A88,IF(o!W89=o!D88,o!X89,""),"")</f>
      </c>
    </row>
    <row r="90" spans="1:45" ht="13.5">
      <c r="A90" s="109">
        <f>IF(s!H90="","",LOOKUP(s!H90,s!$C$5:$C$104,s!$X$5:$X$104))</f>
      </c>
      <c r="B90" s="109">
        <f>IF(s!J90="","",LOOKUP(s!J90,s!$C$5:$C$104,s!$X$5:$X$104))</f>
      </c>
      <c r="C90" s="109">
        <f>IF(s!L90="","",LOOKUP(s!L90,s!$C$5:$C$104,s!$X$5:$X$104))</f>
      </c>
      <c r="D90" s="109">
        <f>IF(s!N90="","",LOOKUP(s!N90,s!$C$5:$C$104,s!$X$5:$X$104))</f>
      </c>
      <c r="E90" s="109">
        <f>IF(s!P90="","",LOOKUP(s!P90,s!$C$5:$C$104,s!$X$5:$X$104))</f>
      </c>
      <c r="F90" s="109">
        <f>IF(s!R90="","",LOOKUP(s!R90,s!$C$5:$C$104,s!$X$5:$X$104))</f>
      </c>
      <c r="G90" s="109">
        <f>IF(s!T90="","",LOOKUP(s!T90,s!$C$5:$C$104,s!$X$5:$X$104))</f>
      </c>
      <c r="H90" s="109">
        <f>IF(s!V90="","",LOOKUP(s!V90,s!$C$5:$C$104,s!$X$5:$X$104))</f>
      </c>
      <c r="J90" s="110">
        <f>IF(s!H90="","",LOOKUP(s!H90,s!$C$5:$C$104,s!$Y$5:$Y$104))</f>
      </c>
      <c r="K90" s="110">
        <f>IF(s!J90="","",LOOKUP(s!J90,s!$C$5:$C$104,s!$Y$5:$Y$104))</f>
      </c>
      <c r="L90" s="110">
        <f>IF(s!L90="","",LOOKUP(s!L90,s!$C$5:$C$104,s!$Y$5:$Y$104))</f>
      </c>
      <c r="M90" s="110">
        <f>IF(s!N90="","",LOOKUP(s!N90,s!$C$5:$C$104,s!$Y$5:$Y$104))</f>
      </c>
      <c r="N90" s="110">
        <f>IF(s!P90="","",LOOKUP(s!P90,s!$C$5:$C$104,s!$Y$5:$Y$104))</f>
      </c>
      <c r="O90" s="110">
        <f>IF(s!R90="","",LOOKUP(s!R90,s!$C$5:$C$104,s!$Y$5:$Y$104))</f>
      </c>
      <c r="P90" s="110">
        <f>IF(s!T90="","",LOOKUP(s!T90,s!$C$5:$C$104,s!$Y$5:$Y$104))</f>
      </c>
      <c r="Q90" s="110">
        <f>IF(s!V90="","",LOOKUP(s!V90,s!$C$5:$C$104,s!$Y$5:$Y$104))</f>
      </c>
      <c r="AC90" s="111">
        <f>IF(o!A90=o!A91,IF(o!I90=o!D91,o!J90,""),"")</f>
      </c>
      <c r="AD90" s="111">
        <f>IF(o!A90=o!A91,IF(o!K90=o!D91,o!L90,""),"")</f>
      </c>
      <c r="AE90" s="111">
        <f>IF(o!A90=o!A91,IF(o!M90=o!D91,o!N90,""),"")</f>
      </c>
      <c r="AF90" s="111">
        <f>IF(o!A90=o!A91,IF(o!O90=o!D91,o!P90,""),"")</f>
      </c>
      <c r="AG90" s="111">
        <f>IF(o!A90=o!A91,IF(o!Q90=o!D91,o!R90,""),"")</f>
      </c>
      <c r="AH90" s="111">
        <f>IF(o!A90=o!A91,IF(o!S90=o!D91,o!T90,""),"")</f>
      </c>
      <c r="AI90" s="111">
        <f>IF(o!A90=o!A91,IF(o!U90=o!D91,o!V90,""),"")</f>
      </c>
      <c r="AJ90" s="111">
        <f>IF(o!A90=o!A91,IF(o!W90=o!D91,o!X90,""),"")</f>
      </c>
      <c r="AL90" s="111">
        <f>IF(o!A90=o!A89,IF(o!I90=o!D89,o!J90,""),"")</f>
      </c>
      <c r="AM90" s="111">
        <f>IF(o!A90=o!A89,IF(o!K90=o!D89,o!L90,""),"")</f>
      </c>
      <c r="AN90" s="111">
        <f>IF(o!A90=o!A89,IF(o!M90=o!D89,o!N90,""),"")</f>
      </c>
      <c r="AO90" s="111">
        <f>IF(o!A90=o!A89,IF(o!O90=o!D89,o!P90,""),"")</f>
      </c>
      <c r="AP90" s="111">
        <f>IF(o!A90=o!A89,IF(o!Q90=o!D89,o!R90,""),"")</f>
      </c>
      <c r="AQ90" s="111">
        <f>IF(o!A90=o!A89,IF(o!S90=o!D89,o!T90,""),"")</f>
      </c>
      <c r="AR90" s="111">
        <f>IF(o!A90=o!A89,IF(o!U90=o!D89,o!V90,""),"")</f>
      </c>
      <c r="AS90" s="111">
        <f>IF(o!A90=o!A89,IF(o!W90=o!D89,o!X90,""),"")</f>
      </c>
    </row>
    <row r="91" spans="1:45" ht="13.5">
      <c r="A91" s="109">
        <f>IF(s!H91="","",LOOKUP(s!H91,s!$C$5:$C$104,s!$X$5:$X$104))</f>
      </c>
      <c r="B91" s="109">
        <f>IF(s!J91="","",LOOKUP(s!J91,s!$C$5:$C$104,s!$X$5:$X$104))</f>
      </c>
      <c r="C91" s="109">
        <f>IF(s!L91="","",LOOKUP(s!L91,s!$C$5:$C$104,s!$X$5:$X$104))</f>
      </c>
      <c r="D91" s="109">
        <f>IF(s!N91="","",LOOKUP(s!N91,s!$C$5:$C$104,s!$X$5:$X$104))</f>
      </c>
      <c r="E91" s="109">
        <f>IF(s!P91="","",LOOKUP(s!P91,s!$C$5:$C$104,s!$X$5:$X$104))</f>
      </c>
      <c r="F91" s="109">
        <f>IF(s!R91="","",LOOKUP(s!R91,s!$C$5:$C$104,s!$X$5:$X$104))</f>
      </c>
      <c r="G91" s="109">
        <f>IF(s!T91="","",LOOKUP(s!T91,s!$C$5:$C$104,s!$X$5:$X$104))</f>
      </c>
      <c r="H91" s="109">
        <f>IF(s!V91="","",LOOKUP(s!V91,s!$C$5:$C$104,s!$X$5:$X$104))</f>
      </c>
      <c r="J91" s="110">
        <f>IF(s!H91="","",LOOKUP(s!H91,s!$C$5:$C$104,s!$Y$5:$Y$104))</f>
      </c>
      <c r="K91" s="110">
        <f>IF(s!J91="","",LOOKUP(s!J91,s!$C$5:$C$104,s!$Y$5:$Y$104))</f>
      </c>
      <c r="L91" s="110">
        <f>IF(s!L91="","",LOOKUP(s!L91,s!$C$5:$C$104,s!$Y$5:$Y$104))</f>
      </c>
      <c r="M91" s="110">
        <f>IF(s!N91="","",LOOKUP(s!N91,s!$C$5:$C$104,s!$Y$5:$Y$104))</f>
      </c>
      <c r="N91" s="110">
        <f>IF(s!P91="","",LOOKUP(s!P91,s!$C$5:$C$104,s!$Y$5:$Y$104))</f>
      </c>
      <c r="O91" s="110">
        <f>IF(s!R91="","",LOOKUP(s!R91,s!$C$5:$C$104,s!$Y$5:$Y$104))</f>
      </c>
      <c r="P91" s="110">
        <f>IF(s!T91="","",LOOKUP(s!T91,s!$C$5:$C$104,s!$Y$5:$Y$104))</f>
      </c>
      <c r="Q91" s="110">
        <f>IF(s!V91="","",LOOKUP(s!V91,s!$C$5:$C$104,s!$Y$5:$Y$104))</f>
      </c>
      <c r="AC91" s="111">
        <f>IF(o!A91=o!A92,IF(o!I91=o!D92,o!J91,""),"")</f>
      </c>
      <c r="AD91" s="111">
        <f>IF(o!A91=o!A92,IF(o!K91=o!D92,o!L91,""),"")</f>
      </c>
      <c r="AE91" s="111">
        <f>IF(o!A91=o!A92,IF(o!M91=o!D92,o!N91,""),"")</f>
      </c>
      <c r="AF91" s="111">
        <f>IF(o!A91=o!A92,IF(o!O91=o!D92,o!P91,""),"")</f>
      </c>
      <c r="AG91" s="111">
        <f>IF(o!A91=o!A92,IF(o!Q91=o!D92,o!R91,""),"")</f>
      </c>
      <c r="AH91" s="111">
        <f>IF(o!A91=o!A92,IF(o!S91=o!D92,o!T91,""),"")</f>
      </c>
      <c r="AI91" s="111">
        <f>IF(o!A91=o!A92,IF(o!U91=o!D92,o!V91,""),"")</f>
      </c>
      <c r="AJ91" s="111">
        <f>IF(o!A91=o!A92,IF(o!W91=o!D92,o!X91,""),"")</f>
      </c>
      <c r="AL91" s="111">
        <f>IF(o!A91=o!A90,IF(o!I91=o!D90,o!J91,""),"")</f>
      </c>
      <c r="AM91" s="111">
        <f>IF(o!A91=o!A90,IF(o!K91=o!D90,o!L91,""),"")</f>
      </c>
      <c r="AN91" s="111">
        <f>IF(o!A91=o!A90,IF(o!M91=o!D90,o!N91,""),"")</f>
      </c>
      <c r="AO91" s="111">
        <f>IF(o!A91=o!A90,IF(o!O91=o!D90,o!P91,""),"")</f>
      </c>
      <c r="AP91" s="111">
        <f>IF(o!A91=o!A90,IF(o!Q91=o!D90,o!R91,""),"")</f>
      </c>
      <c r="AQ91" s="111">
        <f>IF(o!A91=o!A90,IF(o!S91=o!D90,o!T91,""),"")</f>
      </c>
      <c r="AR91" s="111">
        <f>IF(o!A91=o!A90,IF(o!U91=o!D90,o!V91,""),"")</f>
      </c>
      <c r="AS91" s="111">
        <f>IF(o!A91=o!A90,IF(o!W91=o!D90,o!X91,""),"")</f>
      </c>
    </row>
    <row r="92" spans="1:45" ht="13.5">
      <c r="A92" s="109">
        <f>IF(s!H92="","",LOOKUP(s!H92,s!$C$5:$C$104,s!$X$5:$X$104))</f>
      </c>
      <c r="B92" s="109">
        <f>IF(s!J92="","",LOOKUP(s!J92,s!$C$5:$C$104,s!$X$5:$X$104))</f>
      </c>
      <c r="C92" s="109">
        <f>IF(s!L92="","",LOOKUP(s!L92,s!$C$5:$C$104,s!$X$5:$X$104))</f>
      </c>
      <c r="D92" s="109">
        <f>IF(s!N92="","",LOOKUP(s!N92,s!$C$5:$C$104,s!$X$5:$X$104))</f>
      </c>
      <c r="E92" s="109">
        <f>IF(s!P92="","",LOOKUP(s!P92,s!$C$5:$C$104,s!$X$5:$X$104))</f>
      </c>
      <c r="F92" s="109">
        <f>IF(s!R92="","",LOOKUP(s!R92,s!$C$5:$C$104,s!$X$5:$X$104))</f>
      </c>
      <c r="G92" s="109">
        <f>IF(s!T92="","",LOOKUP(s!T92,s!$C$5:$C$104,s!$X$5:$X$104))</f>
      </c>
      <c r="H92" s="109">
        <f>IF(s!V92="","",LOOKUP(s!V92,s!$C$5:$C$104,s!$X$5:$X$104))</f>
      </c>
      <c r="J92" s="110">
        <f>IF(s!H92="","",LOOKUP(s!H92,s!$C$5:$C$104,s!$Y$5:$Y$104))</f>
      </c>
      <c r="K92" s="110">
        <f>IF(s!J92="","",LOOKUP(s!J92,s!$C$5:$C$104,s!$Y$5:$Y$104))</f>
      </c>
      <c r="L92" s="110">
        <f>IF(s!L92="","",LOOKUP(s!L92,s!$C$5:$C$104,s!$Y$5:$Y$104))</f>
      </c>
      <c r="M92" s="110">
        <f>IF(s!N92="","",LOOKUP(s!N92,s!$C$5:$C$104,s!$Y$5:$Y$104))</f>
      </c>
      <c r="N92" s="110">
        <f>IF(s!P92="","",LOOKUP(s!P92,s!$C$5:$C$104,s!$Y$5:$Y$104))</f>
      </c>
      <c r="O92" s="110">
        <f>IF(s!R92="","",LOOKUP(s!R92,s!$C$5:$C$104,s!$Y$5:$Y$104))</f>
      </c>
      <c r="P92" s="110">
        <f>IF(s!T92="","",LOOKUP(s!T92,s!$C$5:$C$104,s!$Y$5:$Y$104))</f>
      </c>
      <c r="Q92" s="110">
        <f>IF(s!V92="","",LOOKUP(s!V92,s!$C$5:$C$104,s!$Y$5:$Y$104))</f>
      </c>
      <c r="AC92" s="111">
        <f>IF(o!A92=o!A93,IF(o!I92=o!D93,o!J92,""),"")</f>
      </c>
      <c r="AD92" s="111">
        <f>IF(o!A92=o!A93,IF(o!K92=o!D93,o!L92,""),"")</f>
      </c>
      <c r="AE92" s="111">
        <f>IF(o!A92=o!A93,IF(o!M92=o!D93,o!N92,""),"")</f>
      </c>
      <c r="AF92" s="111">
        <f>IF(o!A92=o!A93,IF(o!O92=o!D93,o!P92,""),"")</f>
      </c>
      <c r="AG92" s="111">
        <f>IF(o!A92=o!A93,IF(o!Q92=o!D93,o!R92,""),"")</f>
      </c>
      <c r="AH92" s="111">
        <f>IF(o!A92=o!A93,IF(o!S92=o!D93,o!T92,""),"")</f>
      </c>
      <c r="AI92" s="111">
        <f>IF(o!A92=o!A93,IF(o!U92=o!D93,o!V92,""),"")</f>
      </c>
      <c r="AJ92" s="111">
        <f>IF(o!A92=o!A93,IF(o!W92=o!D93,o!X92,""),"")</f>
      </c>
      <c r="AL92" s="111">
        <f>IF(o!A92=o!A91,IF(o!I92=o!D91,o!J92,""),"")</f>
      </c>
      <c r="AM92" s="111">
        <f>IF(o!A92=o!A91,IF(o!K92=o!D91,o!L92,""),"")</f>
      </c>
      <c r="AN92" s="111">
        <f>IF(o!A92=o!A91,IF(o!M92=o!D91,o!N92,""),"")</f>
      </c>
      <c r="AO92" s="111">
        <f>IF(o!A92=o!A91,IF(o!O92=o!D91,o!P92,""),"")</f>
      </c>
      <c r="AP92" s="111">
        <f>IF(o!A92=o!A91,IF(o!Q92=o!D91,o!R92,""),"")</f>
      </c>
      <c r="AQ92" s="111">
        <f>IF(o!A92=o!A91,IF(o!S92=o!D91,o!T92,""),"")</f>
      </c>
      <c r="AR92" s="111">
        <f>IF(o!A92=o!A91,IF(o!U92=o!D91,o!V92,""),"")</f>
      </c>
      <c r="AS92" s="111">
        <f>IF(o!A92=o!A91,IF(o!W92=o!D91,o!X92,""),"")</f>
      </c>
    </row>
    <row r="93" spans="1:45" ht="13.5">
      <c r="A93" s="109">
        <f>IF(s!H93="","",LOOKUP(s!H93,s!$C$5:$C$104,s!$X$5:$X$104))</f>
      </c>
      <c r="B93" s="109">
        <f>IF(s!J93="","",LOOKUP(s!J93,s!$C$5:$C$104,s!$X$5:$X$104))</f>
      </c>
      <c r="C93" s="109">
        <f>IF(s!L93="","",LOOKUP(s!L93,s!$C$5:$C$104,s!$X$5:$X$104))</f>
      </c>
      <c r="D93" s="109">
        <f>IF(s!N93="","",LOOKUP(s!N93,s!$C$5:$C$104,s!$X$5:$X$104))</f>
      </c>
      <c r="E93" s="109">
        <f>IF(s!P93="","",LOOKUP(s!P93,s!$C$5:$C$104,s!$X$5:$X$104))</f>
      </c>
      <c r="F93" s="109">
        <f>IF(s!R93="","",LOOKUP(s!R93,s!$C$5:$C$104,s!$X$5:$X$104))</f>
      </c>
      <c r="G93" s="109">
        <f>IF(s!T93="","",LOOKUP(s!T93,s!$C$5:$C$104,s!$X$5:$X$104))</f>
      </c>
      <c r="H93" s="109">
        <f>IF(s!V93="","",LOOKUP(s!V93,s!$C$5:$C$104,s!$X$5:$X$104))</f>
      </c>
      <c r="J93" s="110">
        <f>IF(s!H93="","",LOOKUP(s!H93,s!$C$5:$C$104,s!$Y$5:$Y$104))</f>
      </c>
      <c r="K93" s="110">
        <f>IF(s!J93="","",LOOKUP(s!J93,s!$C$5:$C$104,s!$Y$5:$Y$104))</f>
      </c>
      <c r="L93" s="110">
        <f>IF(s!L93="","",LOOKUP(s!L93,s!$C$5:$C$104,s!$Y$5:$Y$104))</f>
      </c>
      <c r="M93" s="110">
        <f>IF(s!N93="","",LOOKUP(s!N93,s!$C$5:$C$104,s!$Y$5:$Y$104))</f>
      </c>
      <c r="N93" s="110">
        <f>IF(s!P93="","",LOOKUP(s!P93,s!$C$5:$C$104,s!$Y$5:$Y$104))</f>
      </c>
      <c r="O93" s="110">
        <f>IF(s!R93="","",LOOKUP(s!R93,s!$C$5:$C$104,s!$Y$5:$Y$104))</f>
      </c>
      <c r="P93" s="110">
        <f>IF(s!T93="","",LOOKUP(s!T93,s!$C$5:$C$104,s!$Y$5:$Y$104))</f>
      </c>
      <c r="Q93" s="110">
        <f>IF(s!V93="","",LOOKUP(s!V93,s!$C$5:$C$104,s!$Y$5:$Y$104))</f>
      </c>
      <c r="AC93" s="111">
        <f>IF(o!A93=o!A94,IF(o!I93=o!D94,o!J93,""),"")</f>
      </c>
      <c r="AD93" s="111">
        <f>IF(o!A93=o!A94,IF(o!K93=o!D94,o!L93,""),"")</f>
      </c>
      <c r="AE93" s="111">
        <f>IF(o!A93=o!A94,IF(o!M93=o!D94,o!N93,""),"")</f>
      </c>
      <c r="AF93" s="111">
        <f>IF(o!A93=o!A94,IF(o!O93=o!D94,o!P93,""),"")</f>
      </c>
      <c r="AG93" s="111">
        <f>IF(o!A93=o!A94,IF(o!Q93=o!D94,o!R93,""),"")</f>
      </c>
      <c r="AH93" s="111">
        <f>IF(o!A93=o!A94,IF(o!S93=o!D94,o!T93,""),"")</f>
      </c>
      <c r="AI93" s="111">
        <f>IF(o!A93=o!A94,IF(o!U93=o!D94,o!V93,""),"")</f>
      </c>
      <c r="AJ93" s="111">
        <f>IF(o!A93=o!A94,IF(o!W93=o!D94,o!X93,""),"")</f>
      </c>
      <c r="AL93" s="111">
        <f>IF(o!A93=o!A92,IF(o!I93=o!D92,o!J93,""),"")</f>
      </c>
      <c r="AM93" s="111">
        <f>IF(o!A93=o!A92,IF(o!K93=o!D92,o!L93,""),"")</f>
      </c>
      <c r="AN93" s="111">
        <f>IF(o!A93=o!A92,IF(o!M93=o!D92,o!N93,""),"")</f>
      </c>
      <c r="AO93" s="111">
        <f>IF(o!A93=o!A92,IF(o!O93=o!D92,o!P93,""),"")</f>
      </c>
      <c r="AP93" s="111">
        <f>IF(o!A93=o!A92,IF(o!Q93=o!D92,o!R93,""),"")</f>
      </c>
      <c r="AQ93" s="111">
        <f>IF(o!A93=o!A92,IF(o!S93=o!D92,o!T93,""),"")</f>
      </c>
      <c r="AR93" s="111">
        <f>IF(o!A93=o!A92,IF(o!U93=o!D92,o!V93,""),"")</f>
      </c>
      <c r="AS93" s="111">
        <f>IF(o!A93=o!A92,IF(o!W93=o!D92,o!X93,""),"")</f>
      </c>
    </row>
    <row r="94" spans="1:45" ht="13.5">
      <c r="A94" s="109">
        <f>IF(s!H94="","",LOOKUP(s!H94,s!$C$5:$C$104,s!$X$5:$X$104))</f>
      </c>
      <c r="B94" s="109">
        <f>IF(s!J94="","",LOOKUP(s!J94,s!$C$5:$C$104,s!$X$5:$X$104))</f>
      </c>
      <c r="C94" s="109">
        <f>IF(s!L94="","",LOOKUP(s!L94,s!$C$5:$C$104,s!$X$5:$X$104))</f>
      </c>
      <c r="D94" s="109">
        <f>IF(s!N94="","",LOOKUP(s!N94,s!$C$5:$C$104,s!$X$5:$X$104))</f>
      </c>
      <c r="E94" s="109">
        <f>IF(s!P94="","",LOOKUP(s!P94,s!$C$5:$C$104,s!$X$5:$X$104))</f>
      </c>
      <c r="F94" s="109">
        <f>IF(s!R94="","",LOOKUP(s!R94,s!$C$5:$C$104,s!$X$5:$X$104))</f>
      </c>
      <c r="G94" s="109">
        <f>IF(s!T94="","",LOOKUP(s!T94,s!$C$5:$C$104,s!$X$5:$X$104))</f>
      </c>
      <c r="H94" s="109">
        <f>IF(s!V94="","",LOOKUP(s!V94,s!$C$5:$C$104,s!$X$5:$X$104))</f>
      </c>
      <c r="J94" s="110">
        <f>IF(s!H94="","",LOOKUP(s!H94,s!$C$5:$C$104,s!$Y$5:$Y$104))</f>
      </c>
      <c r="K94" s="110">
        <f>IF(s!J94="","",LOOKUP(s!J94,s!$C$5:$C$104,s!$Y$5:$Y$104))</f>
      </c>
      <c r="L94" s="110">
        <f>IF(s!L94="","",LOOKUP(s!L94,s!$C$5:$C$104,s!$Y$5:$Y$104))</f>
      </c>
      <c r="M94" s="110">
        <f>IF(s!N94="","",LOOKUP(s!N94,s!$C$5:$C$104,s!$Y$5:$Y$104))</f>
      </c>
      <c r="N94" s="110">
        <f>IF(s!P94="","",LOOKUP(s!P94,s!$C$5:$C$104,s!$Y$5:$Y$104))</f>
      </c>
      <c r="O94" s="110">
        <f>IF(s!R94="","",LOOKUP(s!R94,s!$C$5:$C$104,s!$Y$5:$Y$104))</f>
      </c>
      <c r="P94" s="110">
        <f>IF(s!T94="","",LOOKUP(s!T94,s!$C$5:$C$104,s!$Y$5:$Y$104))</f>
      </c>
      <c r="Q94" s="110">
        <f>IF(s!V94="","",LOOKUP(s!V94,s!$C$5:$C$104,s!$Y$5:$Y$104))</f>
      </c>
      <c r="AC94" s="111">
        <f>IF(o!A94=o!A95,IF(o!I94=o!D95,o!J94,""),"")</f>
      </c>
      <c r="AD94" s="111">
        <f>IF(o!A94=o!A95,IF(o!K94=o!D95,o!L94,""),"")</f>
      </c>
      <c r="AE94" s="111">
        <f>IF(o!A94=o!A95,IF(o!M94=o!D95,o!N94,""),"")</f>
      </c>
      <c r="AF94" s="111">
        <f>IF(o!A94=o!A95,IF(o!O94=o!D95,o!P94,""),"")</f>
      </c>
      <c r="AG94" s="111">
        <f>IF(o!A94=o!A95,IF(o!Q94=o!D95,o!R94,""),"")</f>
      </c>
      <c r="AH94" s="111">
        <f>IF(o!A94=o!A95,IF(o!S94=o!D95,o!T94,""),"")</f>
      </c>
      <c r="AI94" s="111">
        <f>IF(o!A94=o!A95,IF(o!U94=o!D95,o!V94,""),"")</f>
      </c>
      <c r="AJ94" s="111">
        <f>IF(o!A94=o!A95,IF(o!W94=o!D95,o!X94,""),"")</f>
      </c>
      <c r="AL94" s="111">
        <f>IF(o!A94=o!A93,IF(o!I94=o!D93,o!J94,""),"")</f>
      </c>
      <c r="AM94" s="111">
        <f>IF(o!A94=o!A93,IF(o!K94=o!D93,o!L94,""),"")</f>
      </c>
      <c r="AN94" s="111">
        <f>IF(o!A94=o!A93,IF(o!M94=o!D93,o!N94,""),"")</f>
      </c>
      <c r="AO94" s="111">
        <f>IF(o!A94=o!A93,IF(o!O94=o!D93,o!P94,""),"")</f>
      </c>
      <c r="AP94" s="111">
        <f>IF(o!A94=o!A93,IF(o!Q94=o!D93,o!R94,""),"")</f>
      </c>
      <c r="AQ94" s="111">
        <f>IF(o!A94=o!A93,IF(o!S94=o!D93,o!T94,""),"")</f>
      </c>
      <c r="AR94" s="111">
        <f>IF(o!A94=o!A93,IF(o!U94=o!D93,o!V94,""),"")</f>
      </c>
      <c r="AS94" s="111">
        <f>IF(o!A94=o!A93,IF(o!W94=o!D93,o!X94,""),"")</f>
      </c>
    </row>
    <row r="95" spans="1:45" ht="13.5">
      <c r="A95" s="109">
        <f>IF(s!H95="","",LOOKUP(s!H95,s!$C$5:$C$104,s!$X$5:$X$104))</f>
      </c>
      <c r="B95" s="109">
        <f>IF(s!J95="","",LOOKUP(s!J95,s!$C$5:$C$104,s!$X$5:$X$104))</f>
      </c>
      <c r="C95" s="109">
        <f>IF(s!L95="","",LOOKUP(s!L95,s!$C$5:$C$104,s!$X$5:$X$104))</f>
      </c>
      <c r="D95" s="109">
        <f>IF(s!N95="","",LOOKUP(s!N95,s!$C$5:$C$104,s!$X$5:$X$104))</f>
      </c>
      <c r="E95" s="109">
        <f>IF(s!P95="","",LOOKUP(s!P95,s!$C$5:$C$104,s!$X$5:$X$104))</f>
      </c>
      <c r="F95" s="109">
        <f>IF(s!R95="","",LOOKUP(s!R95,s!$C$5:$C$104,s!$X$5:$X$104))</f>
      </c>
      <c r="G95" s="109">
        <f>IF(s!T95="","",LOOKUP(s!T95,s!$C$5:$C$104,s!$X$5:$X$104))</f>
      </c>
      <c r="H95" s="109">
        <f>IF(s!V95="","",LOOKUP(s!V95,s!$C$5:$C$104,s!$X$5:$X$104))</f>
      </c>
      <c r="J95" s="110">
        <f>IF(s!H95="","",LOOKUP(s!H95,s!$C$5:$C$104,s!$Y$5:$Y$104))</f>
      </c>
      <c r="K95" s="110">
        <f>IF(s!J95="","",LOOKUP(s!J95,s!$C$5:$C$104,s!$Y$5:$Y$104))</f>
      </c>
      <c r="L95" s="110">
        <f>IF(s!L95="","",LOOKUP(s!L95,s!$C$5:$C$104,s!$Y$5:$Y$104))</f>
      </c>
      <c r="M95" s="110">
        <f>IF(s!N95="","",LOOKUP(s!N95,s!$C$5:$C$104,s!$Y$5:$Y$104))</f>
      </c>
      <c r="N95" s="110">
        <f>IF(s!P95="","",LOOKUP(s!P95,s!$C$5:$C$104,s!$Y$5:$Y$104))</f>
      </c>
      <c r="O95" s="110">
        <f>IF(s!R95="","",LOOKUP(s!R95,s!$C$5:$C$104,s!$Y$5:$Y$104))</f>
      </c>
      <c r="P95" s="110">
        <f>IF(s!T95="","",LOOKUP(s!T95,s!$C$5:$C$104,s!$Y$5:$Y$104))</f>
      </c>
      <c r="Q95" s="110">
        <f>IF(s!V95="","",LOOKUP(s!V95,s!$C$5:$C$104,s!$Y$5:$Y$104))</f>
      </c>
      <c r="AC95" s="111">
        <f>IF(o!A95=o!A96,IF(o!I95=o!D96,o!J95,""),"")</f>
      </c>
      <c r="AD95" s="111">
        <f>IF(o!A95=o!A96,IF(o!K95=o!D96,o!L95,""),"")</f>
      </c>
      <c r="AE95" s="111">
        <f>IF(o!A95=o!A96,IF(o!M95=o!D96,o!N95,""),"")</f>
      </c>
      <c r="AF95" s="111">
        <f>IF(o!A95=o!A96,IF(o!O95=o!D96,o!P95,""),"")</f>
      </c>
      <c r="AG95" s="111">
        <f>IF(o!A95=o!A96,IF(o!Q95=o!D96,o!R95,""),"")</f>
      </c>
      <c r="AH95" s="111">
        <f>IF(o!A95=o!A96,IF(o!S95=o!D96,o!T95,""),"")</f>
      </c>
      <c r="AI95" s="111">
        <f>IF(o!A95=o!A96,IF(o!U95=o!D96,o!V95,""),"")</f>
      </c>
      <c r="AJ95" s="111">
        <f>IF(o!A95=o!A96,IF(o!W95=o!D96,o!X95,""),"")</f>
      </c>
      <c r="AL95" s="111">
        <f>IF(o!A95=o!A94,IF(o!I95=o!D94,o!J95,""),"")</f>
      </c>
      <c r="AM95" s="111">
        <f>IF(o!A95=o!A94,IF(o!K95=o!D94,o!L95,""),"")</f>
      </c>
      <c r="AN95" s="111">
        <f>IF(o!A95=o!A94,IF(o!M95=o!D94,o!N95,""),"")</f>
      </c>
      <c r="AO95" s="111">
        <f>IF(o!A95=o!A94,IF(o!O95=o!D94,o!P95,""),"")</f>
      </c>
      <c r="AP95" s="111">
        <f>IF(o!A95=o!A94,IF(o!Q95=o!D94,o!R95,""),"")</f>
      </c>
      <c r="AQ95" s="111">
        <f>IF(o!A95=o!A94,IF(o!S95=o!D94,o!T95,""),"")</f>
      </c>
      <c r="AR95" s="111">
        <f>IF(o!A95=o!A94,IF(o!U95=o!D94,o!V95,""),"")</f>
      </c>
      <c r="AS95" s="111">
        <f>IF(o!A95=o!A94,IF(o!W95=o!D94,o!X95,""),"")</f>
      </c>
    </row>
    <row r="96" spans="1:45" ht="13.5">
      <c r="A96" s="109">
        <f>IF(s!H96="","",LOOKUP(s!H96,s!$C$5:$C$104,s!$X$5:$X$104))</f>
      </c>
      <c r="B96" s="109">
        <f>IF(s!J96="","",LOOKUP(s!J96,s!$C$5:$C$104,s!$X$5:$X$104))</f>
      </c>
      <c r="C96" s="109">
        <f>IF(s!L96="","",LOOKUP(s!L96,s!$C$5:$C$104,s!$X$5:$X$104))</f>
      </c>
      <c r="D96" s="109">
        <f>IF(s!N96="","",LOOKUP(s!N96,s!$C$5:$C$104,s!$X$5:$X$104))</f>
      </c>
      <c r="E96" s="109">
        <f>IF(s!P96="","",LOOKUP(s!P96,s!$C$5:$C$104,s!$X$5:$X$104))</f>
      </c>
      <c r="F96" s="109">
        <f>IF(s!R96="","",LOOKUP(s!R96,s!$C$5:$C$104,s!$X$5:$X$104))</f>
      </c>
      <c r="G96" s="109">
        <f>IF(s!T96="","",LOOKUP(s!T96,s!$C$5:$C$104,s!$X$5:$X$104))</f>
      </c>
      <c r="H96" s="109">
        <f>IF(s!V96="","",LOOKUP(s!V96,s!$C$5:$C$104,s!$X$5:$X$104))</f>
      </c>
      <c r="J96" s="110">
        <f>IF(s!H96="","",LOOKUP(s!H96,s!$C$5:$C$104,s!$Y$5:$Y$104))</f>
      </c>
      <c r="K96" s="110">
        <f>IF(s!J96="","",LOOKUP(s!J96,s!$C$5:$C$104,s!$Y$5:$Y$104))</f>
      </c>
      <c r="L96" s="110">
        <f>IF(s!L96="","",LOOKUP(s!L96,s!$C$5:$C$104,s!$Y$5:$Y$104))</f>
      </c>
      <c r="M96" s="110">
        <f>IF(s!N96="","",LOOKUP(s!N96,s!$C$5:$C$104,s!$Y$5:$Y$104))</f>
      </c>
      <c r="N96" s="110">
        <f>IF(s!P96="","",LOOKUP(s!P96,s!$C$5:$C$104,s!$Y$5:$Y$104))</f>
      </c>
      <c r="O96" s="110">
        <f>IF(s!R96="","",LOOKUP(s!R96,s!$C$5:$C$104,s!$Y$5:$Y$104))</f>
      </c>
      <c r="P96" s="110">
        <f>IF(s!T96="","",LOOKUP(s!T96,s!$C$5:$C$104,s!$Y$5:$Y$104))</f>
      </c>
      <c r="Q96" s="110">
        <f>IF(s!V96="","",LOOKUP(s!V96,s!$C$5:$C$104,s!$Y$5:$Y$104))</f>
      </c>
      <c r="AC96" s="111">
        <f>IF(o!A96=o!A97,IF(o!I96=o!D97,o!J96,""),"")</f>
      </c>
      <c r="AD96" s="111">
        <f>IF(o!A96=o!A97,IF(o!K96=o!D97,o!L96,""),"")</f>
      </c>
      <c r="AE96" s="111">
        <f>IF(o!A96=o!A97,IF(o!M96=o!D97,o!N96,""),"")</f>
      </c>
      <c r="AF96" s="111">
        <f>IF(o!A96=o!A97,IF(o!O96=o!D97,o!P96,""),"")</f>
      </c>
      <c r="AG96" s="111">
        <f>IF(o!A96=o!A97,IF(o!Q96=o!D97,o!R96,""),"")</f>
      </c>
      <c r="AH96" s="111">
        <f>IF(o!A96=o!A97,IF(o!S96=o!D97,o!T96,""),"")</f>
      </c>
      <c r="AI96" s="111">
        <f>IF(o!A96=o!A97,IF(o!U96=o!D97,o!V96,""),"")</f>
      </c>
      <c r="AJ96" s="111">
        <f>IF(o!A96=o!A97,IF(o!W96=o!D97,o!X96,""),"")</f>
      </c>
      <c r="AL96" s="111">
        <f>IF(o!A96=o!A95,IF(o!I96=o!D95,o!J96,""),"")</f>
      </c>
      <c r="AM96" s="111">
        <f>IF(o!A96=o!A95,IF(o!K96=o!D95,o!L96,""),"")</f>
      </c>
      <c r="AN96" s="111">
        <f>IF(o!A96=o!A95,IF(o!M96=o!D95,o!N96,""),"")</f>
      </c>
      <c r="AO96" s="111">
        <f>IF(o!A96=o!A95,IF(o!O96=o!D95,o!P96,""),"")</f>
      </c>
      <c r="AP96" s="111">
        <f>IF(o!A96=o!A95,IF(o!Q96=o!D95,o!R96,""),"")</f>
      </c>
      <c r="AQ96" s="111">
        <f>IF(o!A96=o!A95,IF(o!S96=o!D95,o!T96,""),"")</f>
      </c>
      <c r="AR96" s="111">
        <f>IF(o!A96=o!A95,IF(o!U96=o!D95,o!V96,""),"")</f>
      </c>
      <c r="AS96" s="111">
        <f>IF(o!A96=o!A95,IF(o!W96=o!D95,o!X96,""),"")</f>
      </c>
    </row>
    <row r="97" spans="1:45" ht="13.5">
      <c r="A97" s="109">
        <f>IF(s!H97="","",LOOKUP(s!H97,s!$C$5:$C$104,s!$X$5:$X$104))</f>
      </c>
      <c r="B97" s="109">
        <f>IF(s!J97="","",LOOKUP(s!J97,s!$C$5:$C$104,s!$X$5:$X$104))</f>
      </c>
      <c r="C97" s="109">
        <f>IF(s!L97="","",LOOKUP(s!L97,s!$C$5:$C$104,s!$X$5:$X$104))</f>
      </c>
      <c r="D97" s="109">
        <f>IF(s!N97="","",LOOKUP(s!N97,s!$C$5:$C$104,s!$X$5:$X$104))</f>
      </c>
      <c r="E97" s="109">
        <f>IF(s!P97="","",LOOKUP(s!P97,s!$C$5:$C$104,s!$X$5:$X$104))</f>
      </c>
      <c r="F97" s="109">
        <f>IF(s!R97="","",LOOKUP(s!R97,s!$C$5:$C$104,s!$X$5:$X$104))</f>
      </c>
      <c r="G97" s="109">
        <f>IF(s!T97="","",LOOKUP(s!T97,s!$C$5:$C$104,s!$X$5:$X$104))</f>
      </c>
      <c r="H97" s="109">
        <f>IF(s!V97="","",LOOKUP(s!V97,s!$C$5:$C$104,s!$X$5:$X$104))</f>
      </c>
      <c r="J97" s="110">
        <f>IF(s!H97="","",LOOKUP(s!H97,s!$C$5:$C$104,s!$Y$5:$Y$104))</f>
      </c>
      <c r="K97" s="110">
        <f>IF(s!J97="","",LOOKUP(s!J97,s!$C$5:$C$104,s!$Y$5:$Y$104))</f>
      </c>
      <c r="L97" s="110">
        <f>IF(s!L97="","",LOOKUP(s!L97,s!$C$5:$C$104,s!$Y$5:$Y$104))</f>
      </c>
      <c r="M97" s="110">
        <f>IF(s!N97="","",LOOKUP(s!N97,s!$C$5:$C$104,s!$Y$5:$Y$104))</f>
      </c>
      <c r="N97" s="110">
        <f>IF(s!P97="","",LOOKUP(s!P97,s!$C$5:$C$104,s!$Y$5:$Y$104))</f>
      </c>
      <c r="O97" s="110">
        <f>IF(s!R97="","",LOOKUP(s!R97,s!$C$5:$C$104,s!$Y$5:$Y$104))</f>
      </c>
      <c r="P97" s="110">
        <f>IF(s!T97="","",LOOKUP(s!T97,s!$C$5:$C$104,s!$Y$5:$Y$104))</f>
      </c>
      <c r="Q97" s="110">
        <f>IF(s!V97="","",LOOKUP(s!V97,s!$C$5:$C$104,s!$Y$5:$Y$104))</f>
      </c>
      <c r="AC97" s="111">
        <f>IF(o!A97=o!A98,IF(o!I97=o!D98,o!J97,""),"")</f>
      </c>
      <c r="AD97" s="111">
        <f>IF(o!A97=o!A98,IF(o!K97=o!D98,o!L97,""),"")</f>
      </c>
      <c r="AE97" s="111">
        <f>IF(o!A97=o!A98,IF(o!M97=o!D98,o!N97,""),"")</f>
      </c>
      <c r="AF97" s="111">
        <f>IF(o!A97=o!A98,IF(o!O97=o!D98,o!P97,""),"")</f>
      </c>
      <c r="AG97" s="111">
        <f>IF(o!A97=o!A98,IF(o!Q97=o!D98,o!R97,""),"")</f>
      </c>
      <c r="AH97" s="111">
        <f>IF(o!A97=o!A98,IF(o!S97=o!D98,o!T97,""),"")</f>
      </c>
      <c r="AI97" s="111">
        <f>IF(o!A97=o!A98,IF(o!U97=o!D98,o!V97,""),"")</f>
      </c>
      <c r="AJ97" s="111">
        <f>IF(o!A97=o!A98,IF(o!W97=o!D98,o!X97,""),"")</f>
      </c>
      <c r="AL97" s="111">
        <f>IF(o!A97=o!A96,IF(o!I97=o!D96,o!J97,""),"")</f>
      </c>
      <c r="AM97" s="111">
        <f>IF(o!A97=o!A96,IF(o!K97=o!D96,o!L97,""),"")</f>
      </c>
      <c r="AN97" s="111">
        <f>IF(o!A97=o!A96,IF(o!M97=o!D96,o!N97,""),"")</f>
      </c>
      <c r="AO97" s="111">
        <f>IF(o!A97=o!A96,IF(o!O97=o!D96,o!P97,""),"")</f>
      </c>
      <c r="AP97" s="111">
        <f>IF(o!A97=o!A96,IF(o!Q97=o!D96,o!R97,""),"")</f>
      </c>
      <c r="AQ97" s="111">
        <f>IF(o!A97=o!A96,IF(o!S97=o!D96,o!T97,""),"")</f>
      </c>
      <c r="AR97" s="111">
        <f>IF(o!A97=o!A96,IF(o!U97=o!D96,o!V97,""),"")</f>
      </c>
      <c r="AS97" s="111">
        <f>IF(o!A97=o!A96,IF(o!W97=o!D96,o!X97,""),"")</f>
      </c>
    </row>
    <row r="98" spans="1:45" ht="13.5">
      <c r="A98" s="109">
        <f>IF(s!H98="","",LOOKUP(s!H98,s!$C$5:$C$104,s!$X$5:$X$104))</f>
      </c>
      <c r="B98" s="109">
        <f>IF(s!J98="","",LOOKUP(s!J98,s!$C$5:$C$104,s!$X$5:$X$104))</f>
      </c>
      <c r="C98" s="109">
        <f>IF(s!L98="","",LOOKUP(s!L98,s!$C$5:$C$104,s!$X$5:$X$104))</f>
      </c>
      <c r="D98" s="109">
        <f>IF(s!N98="","",LOOKUP(s!N98,s!$C$5:$C$104,s!$X$5:$X$104))</f>
      </c>
      <c r="E98" s="109">
        <f>IF(s!P98="","",LOOKUP(s!P98,s!$C$5:$C$104,s!$X$5:$X$104))</f>
      </c>
      <c r="F98" s="109">
        <f>IF(s!R98="","",LOOKUP(s!R98,s!$C$5:$C$104,s!$X$5:$X$104))</f>
      </c>
      <c r="G98" s="109">
        <f>IF(s!T98="","",LOOKUP(s!T98,s!$C$5:$C$104,s!$X$5:$X$104))</f>
      </c>
      <c r="H98" s="109">
        <f>IF(s!V98="","",LOOKUP(s!V98,s!$C$5:$C$104,s!$X$5:$X$104))</f>
      </c>
      <c r="J98" s="110">
        <f>IF(s!H98="","",LOOKUP(s!H98,s!$C$5:$C$104,s!$Y$5:$Y$104))</f>
      </c>
      <c r="K98" s="110">
        <f>IF(s!J98="","",LOOKUP(s!J98,s!$C$5:$C$104,s!$Y$5:$Y$104))</f>
      </c>
      <c r="L98" s="110">
        <f>IF(s!L98="","",LOOKUP(s!L98,s!$C$5:$C$104,s!$Y$5:$Y$104))</f>
      </c>
      <c r="M98" s="110">
        <f>IF(s!N98="","",LOOKUP(s!N98,s!$C$5:$C$104,s!$Y$5:$Y$104))</f>
      </c>
      <c r="N98" s="110">
        <f>IF(s!P98="","",LOOKUP(s!P98,s!$C$5:$C$104,s!$Y$5:$Y$104))</f>
      </c>
      <c r="O98" s="110">
        <f>IF(s!R98="","",LOOKUP(s!R98,s!$C$5:$C$104,s!$Y$5:$Y$104))</f>
      </c>
      <c r="P98" s="110">
        <f>IF(s!T98="","",LOOKUP(s!T98,s!$C$5:$C$104,s!$Y$5:$Y$104))</f>
      </c>
      <c r="Q98" s="110">
        <f>IF(s!V98="","",LOOKUP(s!V98,s!$C$5:$C$104,s!$Y$5:$Y$104))</f>
      </c>
      <c r="AC98" s="111">
        <f>IF(o!A98=o!A99,IF(o!I98=o!D99,o!J98,""),"")</f>
      </c>
      <c r="AD98" s="111">
        <f>IF(o!A98=o!A99,IF(o!K98=o!D99,o!L98,""),"")</f>
      </c>
      <c r="AE98" s="111">
        <f>IF(o!A98=o!A99,IF(o!M98=o!D99,o!N98,""),"")</f>
      </c>
      <c r="AF98" s="111">
        <f>IF(o!A98=o!A99,IF(o!O98=o!D99,o!P98,""),"")</f>
      </c>
      <c r="AG98" s="111">
        <f>IF(o!A98=o!A99,IF(o!Q98=o!D99,o!R98,""),"")</f>
      </c>
      <c r="AH98" s="111">
        <f>IF(o!A98=o!A99,IF(o!S98=o!D99,o!T98,""),"")</f>
      </c>
      <c r="AI98" s="111">
        <f>IF(o!A98=o!A99,IF(o!U98=o!D99,o!V98,""),"")</f>
      </c>
      <c r="AJ98" s="111">
        <f>IF(o!A98=o!A99,IF(o!W98=o!D99,o!X98,""),"")</f>
      </c>
      <c r="AL98" s="111">
        <f>IF(o!A98=o!A97,IF(o!I98=o!D97,o!J98,""),"")</f>
      </c>
      <c r="AM98" s="111">
        <f>IF(o!A98=o!A97,IF(o!K98=o!D97,o!L98,""),"")</f>
      </c>
      <c r="AN98" s="111">
        <f>IF(o!A98=o!A97,IF(o!M98=o!D97,o!N98,""),"")</f>
      </c>
      <c r="AO98" s="111">
        <f>IF(o!A98=o!A97,IF(o!O98=o!D97,o!P98,""),"")</f>
      </c>
      <c r="AP98" s="111">
        <f>IF(o!A98=o!A97,IF(o!Q98=o!D97,o!R98,""),"")</f>
      </c>
      <c r="AQ98" s="111">
        <f>IF(o!A98=o!A97,IF(o!S98=o!D97,o!T98,""),"")</f>
      </c>
      <c r="AR98" s="111">
        <f>IF(o!A98=o!A97,IF(o!U98=o!D97,o!V98,""),"")</f>
      </c>
      <c r="AS98" s="111">
        <f>IF(o!A98=o!A97,IF(o!W98=o!D97,o!X98,""),"")</f>
      </c>
    </row>
    <row r="99" spans="1:45" ht="13.5">
      <c r="A99" s="109">
        <f>IF(s!H99="","",LOOKUP(s!H99,s!$C$5:$C$104,s!$X$5:$X$104))</f>
      </c>
      <c r="B99" s="109">
        <f>IF(s!J99="","",LOOKUP(s!J99,s!$C$5:$C$104,s!$X$5:$X$104))</f>
      </c>
      <c r="C99" s="109">
        <f>IF(s!L99="","",LOOKUP(s!L99,s!$C$5:$C$104,s!$X$5:$X$104))</f>
      </c>
      <c r="D99" s="109">
        <f>IF(s!N99="","",LOOKUP(s!N99,s!$C$5:$C$104,s!$X$5:$X$104))</f>
      </c>
      <c r="E99" s="109">
        <f>IF(s!P99="","",LOOKUP(s!P99,s!$C$5:$C$104,s!$X$5:$X$104))</f>
      </c>
      <c r="F99" s="109">
        <f>IF(s!R99="","",LOOKUP(s!R99,s!$C$5:$C$104,s!$X$5:$X$104))</f>
      </c>
      <c r="G99" s="109">
        <f>IF(s!T99="","",LOOKUP(s!T99,s!$C$5:$C$104,s!$X$5:$X$104))</f>
      </c>
      <c r="H99" s="109">
        <f>IF(s!V99="","",LOOKUP(s!V99,s!$C$5:$C$104,s!$X$5:$X$104))</f>
      </c>
      <c r="J99" s="110">
        <f>IF(s!H99="","",LOOKUP(s!H99,s!$C$5:$C$104,s!$Y$5:$Y$104))</f>
      </c>
      <c r="K99" s="110">
        <f>IF(s!J99="","",LOOKUP(s!J99,s!$C$5:$C$104,s!$Y$5:$Y$104))</f>
      </c>
      <c r="L99" s="110">
        <f>IF(s!L99="","",LOOKUP(s!L99,s!$C$5:$C$104,s!$Y$5:$Y$104))</f>
      </c>
      <c r="M99" s="110">
        <f>IF(s!N99="","",LOOKUP(s!N99,s!$C$5:$C$104,s!$Y$5:$Y$104))</f>
      </c>
      <c r="N99" s="110">
        <f>IF(s!P99="","",LOOKUP(s!P99,s!$C$5:$C$104,s!$Y$5:$Y$104))</f>
      </c>
      <c r="O99" s="110">
        <f>IF(s!R99="","",LOOKUP(s!R99,s!$C$5:$C$104,s!$Y$5:$Y$104))</f>
      </c>
      <c r="P99" s="110">
        <f>IF(s!T99="","",LOOKUP(s!T99,s!$C$5:$C$104,s!$Y$5:$Y$104))</f>
      </c>
      <c r="Q99" s="110">
        <f>IF(s!V99="","",LOOKUP(s!V99,s!$C$5:$C$104,s!$Y$5:$Y$104))</f>
      </c>
      <c r="AC99" s="111">
        <f>IF(o!A99=o!A100,IF(o!I99=o!D100,o!J99,""),"")</f>
      </c>
      <c r="AD99" s="111">
        <f>IF(o!A99=o!A100,IF(o!K99=o!D100,o!L99,""),"")</f>
      </c>
      <c r="AE99" s="111">
        <f>IF(o!A99=o!A100,IF(o!M99=o!D100,o!N99,""),"")</f>
      </c>
      <c r="AF99" s="111">
        <f>IF(o!A99=o!A100,IF(o!O99=o!D100,o!P99,""),"")</f>
      </c>
      <c r="AG99" s="111">
        <f>IF(o!A99=o!A100,IF(o!Q99=o!D100,o!R99,""),"")</f>
      </c>
      <c r="AH99" s="111">
        <f>IF(o!A99=o!A100,IF(o!S99=o!D100,o!T99,""),"")</f>
      </c>
      <c r="AI99" s="111">
        <f>IF(o!A99=o!A100,IF(o!U99=o!D100,o!V99,""),"")</f>
      </c>
      <c r="AJ99" s="111">
        <f>IF(o!A99=o!A100,IF(o!W99=o!D100,o!X99,""),"")</f>
      </c>
      <c r="AL99" s="111">
        <f>IF(o!A99=o!A98,IF(o!I99=o!D98,o!J99,""),"")</f>
      </c>
      <c r="AM99" s="111">
        <f>IF(o!A99=o!A98,IF(o!K99=o!D98,o!L99,""),"")</f>
      </c>
      <c r="AN99" s="111">
        <f>IF(o!A99=o!A98,IF(o!M99=o!D98,o!N99,""),"")</f>
      </c>
      <c r="AO99" s="111">
        <f>IF(o!A99=o!A98,IF(o!O99=o!D98,o!P99,""),"")</f>
      </c>
      <c r="AP99" s="111">
        <f>IF(o!A99=o!A98,IF(o!Q99=o!D98,o!R99,""),"")</f>
      </c>
      <c r="AQ99" s="111">
        <f>IF(o!A99=o!A98,IF(o!S99=o!D98,o!T99,""),"")</f>
      </c>
      <c r="AR99" s="111">
        <f>IF(o!A99=o!A98,IF(o!U99=o!D98,o!V99,""),"")</f>
      </c>
      <c r="AS99" s="111">
        <f>IF(o!A99=o!A98,IF(o!W99=o!D98,o!X99,""),"")</f>
      </c>
    </row>
    <row r="100" spans="1:45" ht="13.5">
      <c r="A100" s="109">
        <f>IF(s!H100="","",LOOKUP(s!H100,s!$C$5:$C$104,s!$X$5:$X$104))</f>
      </c>
      <c r="B100" s="109">
        <f>IF(s!J100="","",LOOKUP(s!J100,s!$C$5:$C$104,s!$X$5:$X$104))</f>
      </c>
      <c r="C100" s="109">
        <f>IF(s!L100="","",LOOKUP(s!L100,s!$C$5:$C$104,s!$X$5:$X$104))</f>
      </c>
      <c r="D100" s="109">
        <f>IF(s!N100="","",LOOKUP(s!N100,s!$C$5:$C$104,s!$X$5:$X$104))</f>
      </c>
      <c r="E100" s="109">
        <f>IF(s!P100="","",LOOKUP(s!P100,s!$C$5:$C$104,s!$X$5:$X$104))</f>
      </c>
      <c r="F100" s="109">
        <f>IF(s!R100="","",LOOKUP(s!R100,s!$C$5:$C$104,s!$X$5:$X$104))</f>
      </c>
      <c r="G100" s="109">
        <f>IF(s!T100="","",LOOKUP(s!T100,s!$C$5:$C$104,s!$X$5:$X$104))</f>
      </c>
      <c r="H100" s="109">
        <f>IF(s!V100="","",LOOKUP(s!V100,s!$C$5:$C$104,s!$X$5:$X$104))</f>
      </c>
      <c r="J100" s="110">
        <f>IF(s!H100="","",LOOKUP(s!H100,s!$C$5:$C$104,s!$Y$5:$Y$104))</f>
      </c>
      <c r="K100" s="110">
        <f>IF(s!J100="","",LOOKUP(s!J100,s!$C$5:$C$104,s!$Y$5:$Y$104))</f>
      </c>
      <c r="L100" s="110">
        <f>IF(s!L100="","",LOOKUP(s!L100,s!$C$5:$C$104,s!$Y$5:$Y$104))</f>
      </c>
      <c r="M100" s="110">
        <f>IF(s!N100="","",LOOKUP(s!N100,s!$C$5:$C$104,s!$Y$5:$Y$104))</f>
      </c>
      <c r="N100" s="110">
        <f>IF(s!P100="","",LOOKUP(s!P100,s!$C$5:$C$104,s!$Y$5:$Y$104))</f>
      </c>
      <c r="O100" s="110">
        <f>IF(s!R100="","",LOOKUP(s!R100,s!$C$5:$C$104,s!$Y$5:$Y$104))</f>
      </c>
      <c r="P100" s="110">
        <f>IF(s!T100="","",LOOKUP(s!T100,s!$C$5:$C$104,s!$Y$5:$Y$104))</f>
      </c>
      <c r="Q100" s="110">
        <f>IF(s!V100="","",LOOKUP(s!V100,s!$C$5:$C$104,s!$Y$5:$Y$104))</f>
      </c>
      <c r="AC100" s="111">
        <f>IF(o!A100=o!A101,IF(o!I100=o!D101,o!J100,""),"")</f>
      </c>
      <c r="AD100" s="111">
        <f>IF(o!A100=o!A101,IF(o!K100=o!D101,o!L100,""),"")</f>
      </c>
      <c r="AE100" s="111">
        <f>IF(o!A100=o!A101,IF(o!M100=o!D101,o!N100,""),"")</f>
      </c>
      <c r="AF100" s="111">
        <f>IF(o!A100=o!A101,IF(o!O100=o!D101,o!P100,""),"")</f>
      </c>
      <c r="AG100" s="111">
        <f>IF(o!A100=o!A101,IF(o!Q100=o!D101,o!R100,""),"")</f>
      </c>
      <c r="AH100" s="111">
        <f>IF(o!A100=o!A101,IF(o!S100=o!D101,o!T100,""),"")</f>
      </c>
      <c r="AI100" s="111">
        <f>IF(o!A100=o!A101,IF(o!U100=o!D101,o!V100,""),"")</f>
      </c>
      <c r="AJ100" s="111">
        <f>IF(o!A100=o!A101,IF(o!W100=o!D101,o!X100,""),"")</f>
      </c>
      <c r="AL100" s="111">
        <f>IF(o!A100=o!A99,IF(o!I100=o!D99,o!J100,""),"")</f>
      </c>
      <c r="AM100" s="111">
        <f>IF(o!A100=o!A99,IF(o!K100=o!D99,o!L100,""),"")</f>
      </c>
      <c r="AN100" s="111">
        <f>IF(o!A100=o!A99,IF(o!M100=o!D99,o!N100,""),"")</f>
      </c>
      <c r="AO100" s="111">
        <f>IF(o!A100=o!A99,IF(o!O100=o!D99,o!P100,""),"")</f>
      </c>
      <c r="AP100" s="111">
        <f>IF(o!A100=o!A99,IF(o!Q100=o!D99,o!R100,""),"")</f>
      </c>
      <c r="AQ100" s="111">
        <f>IF(o!A100=o!A99,IF(o!S100=o!D99,o!T100,""),"")</f>
      </c>
      <c r="AR100" s="111">
        <f>IF(o!A100=o!A99,IF(o!U100=o!D99,o!V100,""),"")</f>
      </c>
      <c r="AS100" s="111">
        <f>IF(o!A100=o!A99,IF(o!W100=o!D99,o!X100,""),"")</f>
      </c>
    </row>
    <row r="101" spans="1:45" ht="13.5">
      <c r="A101" s="109">
        <f>IF(s!H101="","",LOOKUP(s!H101,s!$C$5:$C$104,s!$X$5:$X$104))</f>
      </c>
      <c r="B101" s="109">
        <f>IF(s!J101="","",LOOKUP(s!J101,s!$C$5:$C$104,s!$X$5:$X$104))</f>
      </c>
      <c r="C101" s="109">
        <f>IF(s!L101="","",LOOKUP(s!L101,s!$C$5:$C$104,s!$X$5:$X$104))</f>
      </c>
      <c r="D101" s="109">
        <f>IF(s!N101="","",LOOKUP(s!N101,s!$C$5:$C$104,s!$X$5:$X$104))</f>
      </c>
      <c r="E101" s="109">
        <f>IF(s!P101="","",LOOKUP(s!P101,s!$C$5:$C$104,s!$X$5:$X$104))</f>
      </c>
      <c r="F101" s="109">
        <f>IF(s!R101="","",LOOKUP(s!R101,s!$C$5:$C$104,s!$X$5:$X$104))</f>
      </c>
      <c r="G101" s="109">
        <f>IF(s!T101="","",LOOKUP(s!T101,s!$C$5:$C$104,s!$X$5:$X$104))</f>
      </c>
      <c r="H101" s="109">
        <f>IF(s!V101="","",LOOKUP(s!V101,s!$C$5:$C$104,s!$X$5:$X$104))</f>
      </c>
      <c r="J101" s="110">
        <f>IF(s!H101="","",LOOKUP(s!H101,s!$C$5:$C$104,s!$Y$5:$Y$104))</f>
      </c>
      <c r="K101" s="110">
        <f>IF(s!J101="","",LOOKUP(s!J101,s!$C$5:$C$104,s!$Y$5:$Y$104))</f>
      </c>
      <c r="L101" s="110">
        <f>IF(s!L101="","",LOOKUP(s!L101,s!$C$5:$C$104,s!$Y$5:$Y$104))</f>
      </c>
      <c r="M101" s="110">
        <f>IF(s!N101="","",LOOKUP(s!N101,s!$C$5:$C$104,s!$Y$5:$Y$104))</f>
      </c>
      <c r="N101" s="110">
        <f>IF(s!P101="","",LOOKUP(s!P101,s!$C$5:$C$104,s!$Y$5:$Y$104))</f>
      </c>
      <c r="O101" s="110">
        <f>IF(s!R101="","",LOOKUP(s!R101,s!$C$5:$C$104,s!$Y$5:$Y$104))</f>
      </c>
      <c r="P101" s="110">
        <f>IF(s!T101="","",LOOKUP(s!T101,s!$C$5:$C$104,s!$Y$5:$Y$104))</f>
      </c>
      <c r="Q101" s="110">
        <f>IF(s!V101="","",LOOKUP(s!V101,s!$C$5:$C$104,s!$Y$5:$Y$104))</f>
      </c>
      <c r="AC101" s="111">
        <f>IF(o!A101=o!A102,IF(o!I101=o!D102,o!J101,""),"")</f>
      </c>
      <c r="AD101" s="111">
        <f>IF(o!A101=o!A102,IF(o!K101=o!D102,o!L101,""),"")</f>
      </c>
      <c r="AE101" s="111">
        <f>IF(o!A101=o!A102,IF(o!M101=o!D102,o!N101,""),"")</f>
      </c>
      <c r="AF101" s="111">
        <f>IF(o!A101=o!A102,IF(o!O101=o!D102,o!P101,""),"")</f>
      </c>
      <c r="AG101" s="111">
        <f>IF(o!A101=o!A102,IF(o!Q101=o!D102,o!R101,""),"")</f>
      </c>
      <c r="AH101" s="111">
        <f>IF(o!A101=o!A102,IF(o!S101=o!D102,o!T101,""),"")</f>
      </c>
      <c r="AI101" s="111">
        <f>IF(o!A101=o!A102,IF(o!U101=o!D102,o!V101,""),"")</f>
      </c>
      <c r="AJ101" s="111">
        <f>IF(o!A101=o!A102,IF(o!W101=o!D102,o!X101,""),"")</f>
      </c>
      <c r="AL101" s="111">
        <f>IF(o!A101=o!A100,IF(o!I101=o!D100,o!J101,""),"")</f>
      </c>
      <c r="AM101" s="111">
        <f>IF(o!A101=o!A100,IF(o!K101=o!D100,o!L101,""),"")</f>
      </c>
      <c r="AN101" s="111">
        <f>IF(o!A101=o!A100,IF(o!M101=o!D100,o!N101,""),"")</f>
      </c>
      <c r="AO101" s="111">
        <f>IF(o!A101=o!A100,IF(o!O101=o!D100,o!P101,""),"")</f>
      </c>
      <c r="AP101" s="111">
        <f>IF(o!A101=o!A100,IF(o!Q101=o!D100,o!R101,""),"")</f>
      </c>
      <c r="AQ101" s="111">
        <f>IF(o!A101=o!A100,IF(o!S101=o!D100,o!T101,""),"")</f>
      </c>
      <c r="AR101" s="111">
        <f>IF(o!A101=o!A100,IF(o!U101=o!D100,o!V101,""),"")</f>
      </c>
      <c r="AS101" s="111">
        <f>IF(o!A101=o!A100,IF(o!W101=o!D100,o!X101,""),"")</f>
      </c>
    </row>
    <row r="102" spans="1:45" ht="13.5">
      <c r="A102" s="109">
        <f>IF(s!H102="","",LOOKUP(s!H102,s!$C$5:$C$104,s!$X$5:$X$104))</f>
      </c>
      <c r="B102" s="109">
        <f>IF(s!J102="","",LOOKUP(s!J102,s!$C$5:$C$104,s!$X$5:$X$104))</f>
      </c>
      <c r="C102" s="109">
        <f>IF(s!L102="","",LOOKUP(s!L102,s!$C$5:$C$104,s!$X$5:$X$104))</f>
      </c>
      <c r="D102" s="109">
        <f>IF(s!N102="","",LOOKUP(s!N102,s!$C$5:$C$104,s!$X$5:$X$104))</f>
      </c>
      <c r="E102" s="109">
        <f>IF(s!P102="","",LOOKUP(s!P102,s!$C$5:$C$104,s!$X$5:$X$104))</f>
      </c>
      <c r="F102" s="109">
        <f>IF(s!R102="","",LOOKUP(s!R102,s!$C$5:$C$104,s!$X$5:$X$104))</f>
      </c>
      <c r="G102" s="109">
        <f>IF(s!T102="","",LOOKUP(s!T102,s!$C$5:$C$104,s!$X$5:$X$104))</f>
      </c>
      <c r="H102" s="109">
        <f>IF(s!V102="","",LOOKUP(s!V102,s!$C$5:$C$104,s!$X$5:$X$104))</f>
      </c>
      <c r="J102" s="110">
        <f>IF(s!H102="","",LOOKUP(s!H102,s!$C$5:$C$104,s!$Y$5:$Y$104))</f>
      </c>
      <c r="K102" s="110">
        <f>IF(s!J102="","",LOOKUP(s!J102,s!$C$5:$C$104,s!$Y$5:$Y$104))</f>
      </c>
      <c r="L102" s="110">
        <f>IF(s!L102="","",LOOKUP(s!L102,s!$C$5:$C$104,s!$Y$5:$Y$104))</f>
      </c>
      <c r="M102" s="110">
        <f>IF(s!N102="","",LOOKUP(s!N102,s!$C$5:$C$104,s!$Y$5:$Y$104))</f>
      </c>
      <c r="N102" s="110">
        <f>IF(s!P102="","",LOOKUP(s!P102,s!$C$5:$C$104,s!$Y$5:$Y$104))</f>
      </c>
      <c r="O102" s="110">
        <f>IF(s!R102="","",LOOKUP(s!R102,s!$C$5:$C$104,s!$Y$5:$Y$104))</f>
      </c>
      <c r="P102" s="110">
        <f>IF(s!T102="","",LOOKUP(s!T102,s!$C$5:$C$104,s!$Y$5:$Y$104))</f>
      </c>
      <c r="Q102" s="110">
        <f>IF(s!V102="","",LOOKUP(s!V102,s!$C$5:$C$104,s!$Y$5:$Y$104))</f>
      </c>
      <c r="AC102" s="111">
        <f>IF(o!A102=o!A103,IF(o!I102=o!D103,o!J102,""),"")</f>
      </c>
      <c r="AD102" s="111">
        <f>IF(o!A102=o!A103,IF(o!K102=o!D103,o!L102,""),"")</f>
      </c>
      <c r="AE102" s="111">
        <f>IF(o!A102=o!A103,IF(o!M102=o!D103,o!N102,""),"")</f>
      </c>
      <c r="AF102" s="111">
        <f>IF(o!A102=o!A103,IF(o!O102=o!D103,o!P102,""),"")</f>
      </c>
      <c r="AG102" s="111">
        <f>IF(o!A102=o!A103,IF(o!Q102=o!D103,o!R102,""),"")</f>
      </c>
      <c r="AH102" s="111">
        <f>IF(o!A102=o!A103,IF(o!S102=o!D103,o!T102,""),"")</f>
      </c>
      <c r="AI102" s="111">
        <f>IF(o!A102=o!A103,IF(o!U102=o!D103,o!V102,""),"")</f>
      </c>
      <c r="AJ102" s="111">
        <f>IF(o!A102=o!A103,IF(o!W102=o!D103,o!X102,""),"")</f>
      </c>
      <c r="AL102" s="111">
        <f>IF(o!A102=o!A101,IF(o!I102=o!D101,o!J102,""),"")</f>
      </c>
      <c r="AM102" s="111">
        <f>IF(o!A102=o!A101,IF(o!K102=o!D101,o!L102,""),"")</f>
      </c>
      <c r="AN102" s="111">
        <f>IF(o!A102=o!A101,IF(o!M102=o!D101,o!N102,""),"")</f>
      </c>
      <c r="AO102" s="111">
        <f>IF(o!A102=o!A101,IF(o!O102=o!D101,o!P102,""),"")</f>
      </c>
      <c r="AP102" s="111">
        <f>IF(o!A102=o!A101,IF(o!Q102=o!D101,o!R102,""),"")</f>
      </c>
      <c r="AQ102" s="111">
        <f>IF(o!A102=o!A101,IF(o!S102=o!D101,o!T102,""),"")</f>
      </c>
      <c r="AR102" s="111">
        <f>IF(o!A102=o!A101,IF(o!U102=o!D101,o!V102,""),"")</f>
      </c>
      <c r="AS102" s="111">
        <f>IF(o!A102=o!A101,IF(o!W102=o!D101,o!X102,""),"")</f>
      </c>
    </row>
    <row r="103" spans="1:45" ht="13.5">
      <c r="A103" s="109">
        <f>IF(s!H103="","",LOOKUP(s!H103,s!$C$5:$C$104,s!$X$5:$X$104))</f>
      </c>
      <c r="B103" s="109">
        <f>IF(s!J103="","",LOOKUP(s!J103,s!$C$5:$C$104,s!$X$5:$X$104))</f>
      </c>
      <c r="C103" s="109">
        <f>IF(s!L103="","",LOOKUP(s!L103,s!$C$5:$C$104,s!$X$5:$X$104))</f>
      </c>
      <c r="D103" s="109">
        <f>IF(s!N103="","",LOOKUP(s!N103,s!$C$5:$C$104,s!$X$5:$X$104))</f>
      </c>
      <c r="E103" s="109">
        <f>IF(s!P103="","",LOOKUP(s!P103,s!$C$5:$C$104,s!$X$5:$X$104))</f>
      </c>
      <c r="F103" s="109">
        <f>IF(s!R103="","",LOOKUP(s!R103,s!$C$5:$C$104,s!$X$5:$X$104))</f>
      </c>
      <c r="G103" s="109">
        <f>IF(s!T103="","",LOOKUP(s!T103,s!$C$5:$C$104,s!$X$5:$X$104))</f>
      </c>
      <c r="H103" s="109">
        <f>IF(s!V103="","",LOOKUP(s!V103,s!$C$5:$C$104,s!$X$5:$X$104))</f>
      </c>
      <c r="J103" s="110">
        <f>IF(s!H103="","",LOOKUP(s!H103,s!$C$5:$C$104,s!$Y$5:$Y$104))</f>
      </c>
      <c r="K103" s="110">
        <f>IF(s!J103="","",LOOKUP(s!J103,s!$C$5:$C$104,s!$Y$5:$Y$104))</f>
      </c>
      <c r="L103" s="110">
        <f>IF(s!L103="","",LOOKUP(s!L103,s!$C$5:$C$104,s!$Y$5:$Y$104))</f>
      </c>
      <c r="M103" s="110">
        <f>IF(s!N103="","",LOOKUP(s!N103,s!$C$5:$C$104,s!$Y$5:$Y$104))</f>
      </c>
      <c r="N103" s="110">
        <f>IF(s!P103="","",LOOKUP(s!P103,s!$C$5:$C$104,s!$Y$5:$Y$104))</f>
      </c>
      <c r="O103" s="110">
        <f>IF(s!R103="","",LOOKUP(s!R103,s!$C$5:$C$104,s!$Y$5:$Y$104))</f>
      </c>
      <c r="P103" s="110">
        <f>IF(s!T103="","",LOOKUP(s!T103,s!$C$5:$C$104,s!$Y$5:$Y$104))</f>
      </c>
      <c r="Q103" s="110">
        <f>IF(s!V103="","",LOOKUP(s!V103,s!$C$5:$C$104,s!$Y$5:$Y$104))</f>
      </c>
      <c r="AC103" s="111">
        <f>IF(o!A103=o!A104,IF(o!I103=o!D104,o!J103,""),"")</f>
      </c>
      <c r="AD103" s="111">
        <f>IF(o!A103=o!A104,IF(o!K103=o!D104,o!L103,""),"")</f>
      </c>
      <c r="AE103" s="111">
        <f>IF(o!A103=o!A104,IF(o!M103=o!D104,o!N103,""),"")</f>
      </c>
      <c r="AF103" s="111">
        <f>IF(o!A103=o!A104,IF(o!O103=o!D104,o!P103,""),"")</f>
      </c>
      <c r="AG103" s="111">
        <f>IF(o!A103=o!A104,IF(o!Q103=o!D104,o!R103,""),"")</f>
      </c>
      <c r="AH103" s="111">
        <f>IF(o!A103=o!A104,IF(o!S103=o!D104,o!T103,""),"")</f>
      </c>
      <c r="AI103" s="111">
        <f>IF(o!A103=o!A104,IF(o!U103=o!D104,o!V103,""),"")</f>
      </c>
      <c r="AJ103" s="111">
        <f>IF(o!A103=o!A104,IF(o!W103=o!D104,o!X103,""),"")</f>
      </c>
      <c r="AL103" s="111">
        <f>IF(o!A103=o!A102,IF(o!I103=o!D102,o!J103,""),"")</f>
      </c>
      <c r="AM103" s="111">
        <f>IF(o!A103=o!A102,IF(o!K103=o!D102,o!L103,""),"")</f>
      </c>
      <c r="AN103" s="111">
        <f>IF(o!A103=o!A102,IF(o!M103=o!D102,o!N103,""),"")</f>
      </c>
      <c r="AO103" s="111">
        <f>IF(o!A103=o!A102,IF(o!O103=o!D102,o!P103,""),"")</f>
      </c>
      <c r="AP103" s="111">
        <f>IF(o!A103=o!A102,IF(o!Q103=o!D102,o!R103,""),"")</f>
      </c>
      <c r="AQ103" s="111">
        <f>IF(o!A103=o!A102,IF(o!S103=o!D102,o!T103,""),"")</f>
      </c>
      <c r="AR103" s="111">
        <f>IF(o!A103=o!A102,IF(o!U103=o!D102,o!V103,""),"")</f>
      </c>
      <c r="AS103" s="111">
        <f>IF(o!A103=o!A102,IF(o!W103=o!D102,o!X103,""),"")</f>
      </c>
    </row>
    <row r="104" spans="1:45" ht="13.5">
      <c r="A104" s="109">
        <f>IF(s!H104="","",LOOKUP(s!H104,s!$C$5:$C$104,s!$X$5:$X$104))</f>
      </c>
      <c r="B104" s="109">
        <f>IF(s!J104="","",LOOKUP(s!J104,s!$C$5:$C$104,s!$X$5:$X$104))</f>
      </c>
      <c r="C104" s="109">
        <f>IF(s!L104="","",LOOKUP(s!L104,s!$C$5:$C$104,s!$X$5:$X$104))</f>
      </c>
      <c r="D104" s="109">
        <f>IF(s!N104="","",LOOKUP(s!N104,s!$C$5:$C$104,s!$X$5:$X$104))</f>
      </c>
      <c r="E104" s="109">
        <f>IF(s!P104="","",LOOKUP(s!P104,s!$C$5:$C$104,s!$X$5:$X$104))</f>
      </c>
      <c r="F104" s="109">
        <f>IF(s!R104="","",LOOKUP(s!R104,s!$C$5:$C$104,s!$X$5:$X$104))</f>
      </c>
      <c r="G104" s="109">
        <f>IF(s!T104="","",LOOKUP(s!T104,s!$C$5:$C$104,s!$X$5:$X$104))</f>
      </c>
      <c r="H104" s="109">
        <f>IF(s!V104="","",LOOKUP(s!V104,s!$C$5:$C$104,s!$X$5:$X$104))</f>
      </c>
      <c r="J104" s="110">
        <f>IF(s!H104="","",LOOKUP(s!H104,s!$C$5:$C$104,s!$Y$5:$Y$104))</f>
      </c>
      <c r="K104" s="110">
        <f>IF(s!J104="","",LOOKUP(s!J104,s!$C$5:$C$104,s!$Y$5:$Y$104))</f>
      </c>
      <c r="L104" s="110">
        <f>IF(s!L104="","",LOOKUP(s!L104,s!$C$5:$C$104,s!$Y$5:$Y$104))</f>
      </c>
      <c r="M104" s="110">
        <f>IF(s!N104="","",LOOKUP(s!N104,s!$C$5:$C$104,s!$Y$5:$Y$104))</f>
      </c>
      <c r="N104" s="110">
        <f>IF(s!P104="","",LOOKUP(s!P104,s!$C$5:$C$104,s!$Y$5:$Y$104))</f>
      </c>
      <c r="O104" s="110">
        <f>IF(s!R104="","",LOOKUP(s!R104,s!$C$5:$C$104,s!$Y$5:$Y$104))</f>
      </c>
      <c r="P104" s="110">
        <f>IF(s!T104="","",LOOKUP(s!T104,s!$C$5:$C$104,s!$Y$5:$Y$104))</f>
      </c>
      <c r="Q104" s="110">
        <f>IF(s!V104="","",LOOKUP(s!V104,s!$C$5:$C$104,s!$Y$5:$Y$104))</f>
      </c>
      <c r="AC104" s="111">
        <f>IF(o!A104=o!A105,IF(o!I104=o!D105,o!J104,""),"")</f>
      </c>
      <c r="AD104" s="111">
        <f>IF(o!A104=o!A105,IF(o!K104=o!D105,o!L104,""),"")</f>
      </c>
      <c r="AE104" s="111">
        <f>IF(o!A104=o!A105,IF(o!M104=o!D105,o!N104,""),"")</f>
      </c>
      <c r="AF104" s="111">
        <f>IF(o!A104=o!A105,IF(o!O104=o!D105,o!P104,""),"")</f>
      </c>
      <c r="AG104" s="111">
        <f>IF(o!A104=o!A105,IF(o!Q104=o!D105,o!R104,""),"")</f>
      </c>
      <c r="AH104" s="111">
        <f>IF(o!A104=o!A105,IF(o!S104=o!D105,o!T104,""),"")</f>
      </c>
      <c r="AI104" s="111">
        <f>IF(o!A104=o!A105,IF(o!U104=o!D105,o!V104,""),"")</f>
      </c>
      <c r="AJ104" s="111">
        <f>IF(o!A104=o!A105,IF(o!W104=o!D105,o!X104,""),"")</f>
      </c>
      <c r="AL104" s="111">
        <f>IF(o!A104=o!A103,IF(o!I104=o!D103,o!J104,""),"")</f>
      </c>
      <c r="AM104" s="111">
        <f>IF(o!A104=o!A103,IF(o!K104=o!D103,o!L104,""),"")</f>
      </c>
      <c r="AN104" s="111">
        <f>IF(o!A104=o!A103,IF(o!M104=o!D103,o!N104,""),"")</f>
      </c>
      <c r="AO104" s="111">
        <f>IF(o!A104=o!A103,IF(o!O104=o!D103,o!P104,""),"")</f>
      </c>
      <c r="AP104" s="111">
        <f>IF(o!A104=o!A103,IF(o!Q104=o!D103,o!R104,""),"")</f>
      </c>
      <c r="AQ104" s="111">
        <f>IF(o!A104=o!A103,IF(o!S104=o!D103,o!T104,""),"")</f>
      </c>
      <c r="AR104" s="111">
        <f>IF(o!A104=o!A103,IF(o!U104=o!D103,o!V104,""),"")</f>
      </c>
      <c r="AS104" s="111">
        <f>IF(o!A104=o!A103,IF(o!W104=o!D103,o!X104,""),"")</f>
      </c>
    </row>
    <row r="111" spans="29:45" ht="13.5">
      <c r="AC111" s="111">
        <f>IF(o!A111=o!A112,IF(o!I111=o!D112,o!J111,""),"")</f>
        <v>0</v>
      </c>
      <c r="AD111" s="111">
        <f>IF(o!A111=o!A112,IF(o!K111=o!D112,o!L111,""),"")</f>
        <v>0</v>
      </c>
      <c r="AE111" s="111">
        <f>IF(o!A111=o!A112,IF(o!M111=o!D112,o!N111,""),"")</f>
        <v>0</v>
      </c>
      <c r="AF111" s="111">
        <f>IF(o!A111=o!A112,IF(o!O111=o!D112,o!P111,""),"")</f>
        <v>0</v>
      </c>
      <c r="AG111" s="111">
        <f>IF(o!A111=o!A112,IF(o!Q111=o!D112,o!R111,""),"")</f>
        <v>0</v>
      </c>
      <c r="AH111" s="111">
        <f>IF(o!A111=o!A112,IF(o!S111=o!D112,o!T111,""),"")</f>
        <v>0</v>
      </c>
      <c r="AI111" s="111">
        <f>IF(o!A111=o!A112,IF(o!U111=o!D112,o!V111,""),"")</f>
        <v>0</v>
      </c>
      <c r="AJ111" s="111">
        <f>IF(o!A111=o!A112,IF(o!W111=o!D112,o!X111,""),"")</f>
        <v>0</v>
      </c>
      <c r="AL111" s="111">
        <f>IF(o!A111=o!A110,IF(o!I111=o!D110,o!J111,""),"")</f>
        <v>0</v>
      </c>
      <c r="AM111" s="111">
        <f>IF(o!A111=o!A110,IF(o!K111=o!D110,o!L111,""),"")</f>
        <v>0</v>
      </c>
      <c r="AN111" s="111">
        <f>IF(o!A111=o!A110,IF(o!M111=o!D110,o!N111,""),"")</f>
        <v>0</v>
      </c>
      <c r="AO111" s="111">
        <f>IF(o!A111=o!A110,IF(o!O111=o!D110,o!P111,""),"")</f>
        <v>0</v>
      </c>
      <c r="AP111" s="111">
        <f>IF(o!A111=o!A110,IF(o!Q111=o!D110,o!R111,""),"")</f>
        <v>0</v>
      </c>
      <c r="AQ111" s="111">
        <f>IF(o!A111=o!A110,IF(o!S111=o!D110,o!T111,""),"")</f>
        <v>0</v>
      </c>
      <c r="AR111" s="111">
        <f>IF(o!A111=o!A110,IF(o!U111=o!D110,o!V111,""),"")</f>
        <v>0</v>
      </c>
      <c r="AS111" s="111">
        <f>IF(o!A111=o!A110,IF(o!W111=o!D110,o!X111,""),"")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2:O1156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4.375" style="76" customWidth="1"/>
    <col min="2" max="2" width="6.875" style="76" customWidth="1"/>
    <col min="3" max="7" width="12.125" style="76" customWidth="1"/>
    <col min="8" max="9" width="12.125" style="76" hidden="1" customWidth="1"/>
    <col min="10" max="10" width="4.125" style="8" hidden="1" customWidth="1"/>
    <col min="11" max="11" width="4.125" style="76" customWidth="1"/>
    <col min="12" max="16384" width="9.00390625" style="76" customWidth="1"/>
  </cols>
  <sheetData>
    <row r="1" ht="9.75" customHeight="1"/>
    <row r="2" spans="2:9" ht="25.5" customHeight="1">
      <c r="B2" s="206" t="str">
        <f>'入力'!D1</f>
        <v>大会名</v>
      </c>
      <c r="C2" s="206"/>
      <c r="D2" s="206"/>
      <c r="E2" s="206"/>
      <c r="F2" s="206"/>
      <c r="G2" s="8" t="s">
        <v>76</v>
      </c>
      <c r="H2" s="157"/>
      <c r="I2" s="157"/>
    </row>
    <row r="3" ht="21.75" customHeight="1"/>
    <row r="4" spans="2:15" s="78" customFormat="1" ht="25.5" customHeight="1">
      <c r="B4" s="79" t="s">
        <v>32</v>
      </c>
      <c r="C4" s="80">
        <f>'入力'!C5</f>
        <v>1</v>
      </c>
      <c r="D4" s="81" t="str">
        <f>'入力'!D5</f>
        <v>ああ</v>
      </c>
      <c r="E4" s="82"/>
      <c r="F4" s="81" t="str">
        <f>'入力'!E5</f>
        <v>aa</v>
      </c>
      <c r="G4" s="80" t="str">
        <f>'入力'!F5&amp;" 年"</f>
        <v> 年</v>
      </c>
      <c r="H4" s="161"/>
      <c r="I4" s="161"/>
      <c r="J4" s="85" t="s">
        <v>34</v>
      </c>
      <c r="M4" s="76"/>
      <c r="N4" s="76"/>
      <c r="O4" s="76"/>
    </row>
    <row r="5" spans="4:15" s="77" customFormat="1" ht="17.25" customHeight="1">
      <c r="D5" s="87"/>
      <c r="M5" s="76"/>
      <c r="N5" s="76"/>
      <c r="O5" s="76"/>
    </row>
    <row r="6" spans="2:15" s="77" customFormat="1" ht="25.5" customHeight="1">
      <c r="B6" s="83" t="s">
        <v>33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M6" s="76"/>
      <c r="N6" s="76"/>
      <c r="O6" s="76"/>
    </row>
    <row r="7" spans="2:15" s="77" customFormat="1" ht="41.25" customHeight="1">
      <c r="B7" s="83" t="s">
        <v>12</v>
      </c>
      <c r="C7" s="83"/>
      <c r="D7" s="83"/>
      <c r="E7" s="83"/>
      <c r="F7" s="83"/>
      <c r="G7" s="83"/>
      <c r="H7" s="83"/>
      <c r="I7" s="83"/>
      <c r="M7" s="76"/>
      <c r="N7" s="76"/>
      <c r="O7" s="76"/>
    </row>
    <row r="8" spans="2:15" s="77" customFormat="1" ht="41.25" customHeight="1">
      <c r="B8" s="83" t="s">
        <v>11</v>
      </c>
      <c r="C8" s="83"/>
      <c r="D8" s="83"/>
      <c r="E8" s="83"/>
      <c r="F8" s="83"/>
      <c r="G8" s="83"/>
      <c r="H8" s="83"/>
      <c r="I8" s="83"/>
      <c r="M8" s="76"/>
      <c r="N8" s="76"/>
      <c r="O8" s="76"/>
    </row>
    <row r="9" spans="8:15" s="77" customFormat="1" ht="21" customHeight="1">
      <c r="H9" s="8"/>
      <c r="M9" s="76"/>
      <c r="N9" s="76"/>
      <c r="O9" s="76"/>
    </row>
    <row r="10" spans="8:10" ht="21" customHeight="1">
      <c r="H10" s="8"/>
      <c r="J10" s="76"/>
    </row>
    <row r="11" spans="8:10" ht="21" customHeight="1">
      <c r="H11" s="8"/>
      <c r="J11" s="76"/>
    </row>
    <row r="12" spans="2:10" ht="25.5" customHeight="1">
      <c r="B12" s="206" t="str">
        <f>$B$2</f>
        <v>大会名</v>
      </c>
      <c r="C12" s="206"/>
      <c r="D12" s="206"/>
      <c r="E12" s="206"/>
      <c r="F12" s="206"/>
      <c r="G12" s="163" t="str">
        <f>$G$2</f>
        <v>対局カード</v>
      </c>
      <c r="H12" s="8"/>
      <c r="J12" s="76"/>
    </row>
    <row r="13" spans="8:10" ht="21.75" customHeight="1">
      <c r="H13" s="8"/>
      <c r="J13" s="76"/>
    </row>
    <row r="14" spans="2:15" s="78" customFormat="1" ht="25.5" customHeight="1">
      <c r="B14" s="79" t="s">
        <v>32</v>
      </c>
      <c r="C14" s="80">
        <f>'入力'!C6</f>
        <v>2</v>
      </c>
      <c r="D14" s="81" t="str">
        <f>'入力'!D6</f>
        <v>いい</v>
      </c>
      <c r="E14" s="82"/>
      <c r="F14" s="81" t="str">
        <f>'入力'!E6</f>
        <v>ii</v>
      </c>
      <c r="G14" s="80" t="str">
        <f>'入力'!F6&amp;" 年"</f>
        <v> 年</v>
      </c>
      <c r="J14" s="85" t="s">
        <v>38</v>
      </c>
      <c r="M14" s="76"/>
      <c r="N14" s="76"/>
      <c r="O14" s="76"/>
    </row>
    <row r="15" spans="4:15" s="77" customFormat="1" ht="17.25" customHeight="1">
      <c r="D15" s="86"/>
      <c r="H15" s="8"/>
      <c r="M15" s="76"/>
      <c r="N15" s="76"/>
      <c r="O15" s="76"/>
    </row>
    <row r="16" spans="2:15" s="77" customFormat="1" ht="25.5" customHeight="1">
      <c r="B16" s="83" t="s">
        <v>33</v>
      </c>
      <c r="C16" s="83">
        <v>1</v>
      </c>
      <c r="D16" s="83">
        <v>2</v>
      </c>
      <c r="E16" s="83">
        <v>3</v>
      </c>
      <c r="F16" s="83">
        <v>4</v>
      </c>
      <c r="G16" s="83">
        <v>5</v>
      </c>
      <c r="H16" s="83">
        <v>6</v>
      </c>
      <c r="I16" s="83">
        <v>7</v>
      </c>
      <c r="M16" s="76"/>
      <c r="N16" s="76"/>
      <c r="O16" s="76"/>
    </row>
    <row r="17" spans="2:15" s="77" customFormat="1" ht="41.25" customHeight="1">
      <c r="B17" s="83" t="s">
        <v>12</v>
      </c>
      <c r="C17" s="83"/>
      <c r="D17" s="83"/>
      <c r="E17" s="83"/>
      <c r="F17" s="83"/>
      <c r="G17" s="83"/>
      <c r="H17" s="83"/>
      <c r="I17" s="83"/>
      <c r="M17" s="76"/>
      <c r="N17" s="76"/>
      <c r="O17" s="76"/>
    </row>
    <row r="18" spans="2:15" s="77" customFormat="1" ht="41.25" customHeight="1">
      <c r="B18" s="83" t="s">
        <v>11</v>
      </c>
      <c r="C18" s="83"/>
      <c r="D18" s="83"/>
      <c r="E18" s="83"/>
      <c r="F18" s="83"/>
      <c r="G18" s="83"/>
      <c r="H18" s="83"/>
      <c r="I18" s="83"/>
      <c r="M18" s="76"/>
      <c r="N18" s="76"/>
      <c r="O18" s="76"/>
    </row>
    <row r="19" spans="10:15" s="77" customFormat="1" ht="21" customHeight="1">
      <c r="J19" s="8"/>
      <c r="M19" s="76"/>
      <c r="N19" s="76"/>
      <c r="O19" s="76"/>
    </row>
    <row r="20" ht="21" customHeight="1"/>
    <row r="21" ht="21" customHeight="1"/>
    <row r="22" spans="2:10" ht="25.5" customHeight="1">
      <c r="B22" s="206" t="str">
        <f>$B$2</f>
        <v>大会名</v>
      </c>
      <c r="C22" s="206"/>
      <c r="D22" s="206"/>
      <c r="E22" s="206"/>
      <c r="F22" s="206"/>
      <c r="G22" s="163" t="str">
        <f>$G$2</f>
        <v>対局カード</v>
      </c>
      <c r="H22" s="8"/>
      <c r="J22" s="76"/>
    </row>
    <row r="23" ht="21.75" customHeight="1"/>
    <row r="24" spans="2:15" s="78" customFormat="1" ht="25.5" customHeight="1">
      <c r="B24" s="79" t="s">
        <v>32</v>
      </c>
      <c r="C24" s="80">
        <f>'入力'!C7</f>
        <v>3</v>
      </c>
      <c r="D24" s="81" t="str">
        <f>'入力'!D7</f>
        <v>うう</v>
      </c>
      <c r="E24" s="82"/>
      <c r="F24" s="81" t="str">
        <f>'入力'!E7</f>
        <v>uu</v>
      </c>
      <c r="G24" s="80" t="str">
        <f>'入力'!F7&amp;" 年"</f>
        <v> 年</v>
      </c>
      <c r="H24" s="161"/>
      <c r="I24" s="161"/>
      <c r="J24" s="85" t="s">
        <v>39</v>
      </c>
      <c r="M24" s="76"/>
      <c r="N24" s="76"/>
      <c r="O24" s="76"/>
    </row>
    <row r="25" spans="4:15" s="77" customFormat="1" ht="17.25" customHeight="1">
      <c r="D25" s="86"/>
      <c r="J25" s="8"/>
      <c r="M25" s="76"/>
      <c r="N25" s="76"/>
      <c r="O25" s="76"/>
    </row>
    <row r="26" spans="2:15" s="77" customFormat="1" ht="25.5" customHeight="1">
      <c r="B26" s="83" t="s">
        <v>33</v>
      </c>
      <c r="C26" s="83">
        <v>1</v>
      </c>
      <c r="D26" s="83">
        <v>2</v>
      </c>
      <c r="E26" s="83">
        <v>3</v>
      </c>
      <c r="F26" s="83">
        <v>4</v>
      </c>
      <c r="G26" s="83">
        <v>5</v>
      </c>
      <c r="H26" s="83">
        <v>6</v>
      </c>
      <c r="I26" s="83">
        <v>7</v>
      </c>
      <c r="J26" s="8"/>
      <c r="M26" s="76"/>
      <c r="N26" s="76"/>
      <c r="O26" s="76"/>
    </row>
    <row r="27" spans="2:15" s="77" customFormat="1" ht="41.25" customHeight="1">
      <c r="B27" s="83" t="s">
        <v>12</v>
      </c>
      <c r="C27" s="83"/>
      <c r="D27" s="83"/>
      <c r="E27" s="83"/>
      <c r="F27" s="83"/>
      <c r="G27" s="83"/>
      <c r="H27" s="83"/>
      <c r="I27" s="83"/>
      <c r="J27" s="8"/>
      <c r="M27" s="76"/>
      <c r="N27" s="76"/>
      <c r="O27" s="76"/>
    </row>
    <row r="28" spans="2:15" s="77" customFormat="1" ht="41.25" customHeight="1">
      <c r="B28" s="83" t="s">
        <v>11</v>
      </c>
      <c r="C28" s="83"/>
      <c r="D28" s="83"/>
      <c r="E28" s="83"/>
      <c r="F28" s="83"/>
      <c r="G28" s="83"/>
      <c r="H28" s="83"/>
      <c r="I28" s="83"/>
      <c r="J28" s="8"/>
      <c r="M28" s="76"/>
      <c r="N28" s="76"/>
      <c r="O28" s="78"/>
    </row>
    <row r="29" spans="10:14" s="77" customFormat="1" ht="25.5" customHeight="1">
      <c r="J29" s="8"/>
      <c r="M29" s="76"/>
      <c r="N29" s="76"/>
    </row>
    <row r="30" ht="25.5" customHeight="1" hidden="1">
      <c r="O30" s="77"/>
    </row>
    <row r="31" ht="25.5" customHeight="1" hidden="1">
      <c r="O31" s="77"/>
    </row>
    <row r="32" ht="25.5" customHeight="1" hidden="1">
      <c r="O32" s="77"/>
    </row>
    <row r="33" ht="25.5" customHeight="1" hidden="1">
      <c r="O33" s="77"/>
    </row>
    <row r="34" ht="25.5" customHeight="1" hidden="1"/>
    <row r="35" ht="9.75" customHeight="1"/>
    <row r="36" spans="2:10" ht="25.5" customHeight="1">
      <c r="B36" s="206" t="str">
        <f>$B$2</f>
        <v>大会名</v>
      </c>
      <c r="C36" s="206"/>
      <c r="D36" s="206"/>
      <c r="E36" s="206"/>
      <c r="F36" s="206"/>
      <c r="G36" s="163" t="str">
        <f>$G$2</f>
        <v>対局カード</v>
      </c>
      <c r="H36" s="8"/>
      <c r="J36" s="76"/>
    </row>
    <row r="37" ht="21.75" customHeight="1"/>
    <row r="38" spans="2:15" s="78" customFormat="1" ht="25.5" customHeight="1">
      <c r="B38" s="79" t="s">
        <v>32</v>
      </c>
      <c r="C38" s="80">
        <f>'入力'!C8</f>
        <v>4</v>
      </c>
      <c r="D38" s="81" t="str">
        <f>'入力'!D8</f>
        <v>ええ</v>
      </c>
      <c r="E38" s="82"/>
      <c r="F38" s="81" t="str">
        <f>'入力'!E8</f>
        <v>ee</v>
      </c>
      <c r="G38" s="80" t="str">
        <f>'入力'!F8&amp;" 年"</f>
        <v> 年</v>
      </c>
      <c r="H38" s="161"/>
      <c r="I38" s="161"/>
      <c r="J38" s="85" t="s">
        <v>40</v>
      </c>
      <c r="M38" s="76"/>
      <c r="N38" s="76"/>
      <c r="O38" s="76"/>
    </row>
    <row r="39" spans="4:14" s="77" customFormat="1" ht="17.25" customHeight="1">
      <c r="D39" s="86"/>
      <c r="J39" s="8"/>
      <c r="M39" s="76"/>
      <c r="N39" s="76"/>
    </row>
    <row r="40" spans="2:14" s="77" customFormat="1" ht="25.5" customHeight="1">
      <c r="B40" s="83" t="s">
        <v>33</v>
      </c>
      <c r="C40" s="83">
        <v>1</v>
      </c>
      <c r="D40" s="83">
        <v>2</v>
      </c>
      <c r="E40" s="83">
        <v>3</v>
      </c>
      <c r="F40" s="83">
        <v>4</v>
      </c>
      <c r="G40" s="83">
        <v>5</v>
      </c>
      <c r="H40" s="83">
        <v>6</v>
      </c>
      <c r="I40" s="83">
        <v>7</v>
      </c>
      <c r="J40" s="8"/>
      <c r="M40" s="76"/>
      <c r="N40" s="76"/>
    </row>
    <row r="41" spans="2:14" s="77" customFormat="1" ht="41.25" customHeight="1">
      <c r="B41" s="83" t="s">
        <v>12</v>
      </c>
      <c r="C41" s="83"/>
      <c r="D41" s="83"/>
      <c r="E41" s="83"/>
      <c r="F41" s="83"/>
      <c r="G41" s="83"/>
      <c r="H41" s="83"/>
      <c r="I41" s="83"/>
      <c r="J41" s="8"/>
      <c r="M41" s="76"/>
      <c r="N41" s="76"/>
    </row>
    <row r="42" spans="2:14" s="77" customFormat="1" ht="41.25" customHeight="1">
      <c r="B42" s="83" t="s">
        <v>11</v>
      </c>
      <c r="C42" s="83"/>
      <c r="D42" s="83"/>
      <c r="E42" s="83"/>
      <c r="F42" s="83"/>
      <c r="G42" s="83"/>
      <c r="H42" s="83"/>
      <c r="I42" s="83"/>
      <c r="J42" s="8"/>
      <c r="M42" s="76"/>
      <c r="N42" s="76"/>
    </row>
    <row r="43" spans="8:14" s="77" customFormat="1" ht="21" customHeight="1">
      <c r="H43" s="8"/>
      <c r="J43" s="8"/>
      <c r="M43" s="76"/>
      <c r="N43" s="76"/>
    </row>
    <row r="44" ht="21" customHeight="1">
      <c r="H44" s="8"/>
    </row>
    <row r="45" ht="21" customHeight="1">
      <c r="H45" s="8"/>
    </row>
    <row r="46" spans="2:10" ht="25.5" customHeight="1">
      <c r="B46" s="206" t="str">
        <f>$B$2</f>
        <v>大会名</v>
      </c>
      <c r="C46" s="206"/>
      <c r="D46" s="206"/>
      <c r="E46" s="206"/>
      <c r="F46" s="206"/>
      <c r="G46" s="163" t="str">
        <f>$G$2</f>
        <v>対局カード</v>
      </c>
      <c r="H46" s="8"/>
      <c r="J46" s="76"/>
    </row>
    <row r="47" spans="8:12" ht="21.75" customHeight="1">
      <c r="H47" s="8"/>
      <c r="L47" s="77"/>
    </row>
    <row r="48" spans="2:15" s="78" customFormat="1" ht="25.5" customHeight="1">
      <c r="B48" s="79" t="s">
        <v>32</v>
      </c>
      <c r="C48" s="80">
        <f>'入力'!C9</f>
        <v>5</v>
      </c>
      <c r="D48" s="81">
        <f>'入力'!D9</f>
        <v>0</v>
      </c>
      <c r="E48" s="82"/>
      <c r="F48" s="81">
        <f>'入力'!E9</f>
        <v>0</v>
      </c>
      <c r="G48" s="80" t="str">
        <f>'入力'!F9&amp;" 年"</f>
        <v> 年</v>
      </c>
      <c r="J48" s="85" t="s">
        <v>41</v>
      </c>
      <c r="M48" s="76"/>
      <c r="N48" s="76"/>
      <c r="O48" s="76"/>
    </row>
    <row r="49" spans="4:14" s="77" customFormat="1" ht="17.25" customHeight="1">
      <c r="D49" s="86"/>
      <c r="H49" s="8"/>
      <c r="J49" s="8"/>
      <c r="M49" s="76"/>
      <c r="N49" s="76"/>
    </row>
    <row r="50" spans="2:14" s="77" customFormat="1" ht="25.5" customHeight="1">
      <c r="B50" s="83" t="s">
        <v>33</v>
      </c>
      <c r="C50" s="83">
        <v>1</v>
      </c>
      <c r="D50" s="83">
        <v>2</v>
      </c>
      <c r="E50" s="83">
        <v>3</v>
      </c>
      <c r="F50" s="83">
        <v>4</v>
      </c>
      <c r="G50" s="83">
        <v>5</v>
      </c>
      <c r="H50" s="83">
        <v>6</v>
      </c>
      <c r="I50" s="83">
        <v>7</v>
      </c>
      <c r="J50" s="8"/>
      <c r="M50" s="76"/>
      <c r="N50" s="76"/>
    </row>
    <row r="51" spans="2:14" s="77" customFormat="1" ht="41.25" customHeight="1">
      <c r="B51" s="83" t="s">
        <v>12</v>
      </c>
      <c r="C51" s="83"/>
      <c r="D51" s="83"/>
      <c r="E51" s="83"/>
      <c r="F51" s="83"/>
      <c r="G51" s="83"/>
      <c r="H51" s="83"/>
      <c r="I51" s="83"/>
      <c r="J51" s="8"/>
      <c r="M51" s="76"/>
      <c r="N51" s="76"/>
    </row>
    <row r="52" spans="2:14" s="77" customFormat="1" ht="41.25" customHeight="1">
      <c r="B52" s="83" t="s">
        <v>11</v>
      </c>
      <c r="C52" s="83"/>
      <c r="D52" s="83"/>
      <c r="E52" s="83"/>
      <c r="F52" s="83"/>
      <c r="G52" s="83"/>
      <c r="H52" s="83"/>
      <c r="I52" s="83"/>
      <c r="J52" s="8"/>
      <c r="M52" s="76"/>
      <c r="N52" s="76"/>
    </row>
    <row r="53" spans="10:14" s="77" customFormat="1" ht="21" customHeight="1">
      <c r="J53" s="8"/>
      <c r="M53" s="76"/>
      <c r="N53" s="76"/>
    </row>
    <row r="54" ht="21" customHeight="1"/>
    <row r="55" ht="21" customHeight="1"/>
    <row r="56" spans="2:10" ht="25.5" customHeight="1">
      <c r="B56" s="206" t="str">
        <f>$B$2</f>
        <v>大会名</v>
      </c>
      <c r="C56" s="206"/>
      <c r="D56" s="206"/>
      <c r="E56" s="206"/>
      <c r="F56" s="206"/>
      <c r="G56" s="163" t="str">
        <f>$G$2</f>
        <v>対局カード</v>
      </c>
      <c r="H56" s="8"/>
      <c r="J56" s="76"/>
    </row>
    <row r="57" ht="21.75" customHeight="1"/>
    <row r="58" spans="2:15" s="78" customFormat="1" ht="25.5" customHeight="1">
      <c r="B58" s="79" t="s">
        <v>32</v>
      </c>
      <c r="C58" s="80">
        <f>'入力'!C10</f>
        <v>6</v>
      </c>
      <c r="D58" s="81">
        <f>'入力'!D10</f>
        <v>0</v>
      </c>
      <c r="E58" s="82"/>
      <c r="F58" s="81">
        <f>'入力'!E10</f>
        <v>0</v>
      </c>
      <c r="G58" s="80" t="str">
        <f>'入力'!F10&amp;" 年"</f>
        <v> 年</v>
      </c>
      <c r="H58" s="161"/>
      <c r="I58" s="161"/>
      <c r="J58" s="85" t="s">
        <v>42</v>
      </c>
      <c r="M58" s="76"/>
      <c r="N58" s="76"/>
      <c r="O58" s="76"/>
    </row>
    <row r="59" spans="4:15" s="77" customFormat="1" ht="17.25" customHeight="1">
      <c r="D59" s="86"/>
      <c r="J59" s="8"/>
      <c r="M59" s="76"/>
      <c r="N59" s="76"/>
      <c r="O59" s="76"/>
    </row>
    <row r="60" spans="2:15" s="77" customFormat="1" ht="25.5" customHeight="1">
      <c r="B60" s="83" t="s">
        <v>33</v>
      </c>
      <c r="C60" s="83">
        <v>1</v>
      </c>
      <c r="D60" s="83">
        <v>2</v>
      </c>
      <c r="E60" s="83">
        <v>3</v>
      </c>
      <c r="F60" s="83">
        <v>4</v>
      </c>
      <c r="G60" s="83">
        <v>5</v>
      </c>
      <c r="H60" s="83">
        <v>6</v>
      </c>
      <c r="I60" s="83">
        <v>7</v>
      </c>
      <c r="J60" s="8"/>
      <c r="M60" s="76"/>
      <c r="N60" s="76"/>
      <c r="O60" s="76"/>
    </row>
    <row r="61" spans="2:15" s="77" customFormat="1" ht="41.25" customHeight="1">
      <c r="B61" s="83" t="s">
        <v>12</v>
      </c>
      <c r="C61" s="83"/>
      <c r="D61" s="83"/>
      <c r="E61" s="83"/>
      <c r="F61" s="83"/>
      <c r="G61" s="83"/>
      <c r="H61" s="83"/>
      <c r="I61" s="83"/>
      <c r="J61" s="8"/>
      <c r="M61" s="76"/>
      <c r="N61" s="76"/>
      <c r="O61" s="76"/>
    </row>
    <row r="62" spans="2:15" s="77" customFormat="1" ht="41.25" customHeight="1">
      <c r="B62" s="83" t="s">
        <v>11</v>
      </c>
      <c r="C62" s="83"/>
      <c r="D62" s="83"/>
      <c r="E62" s="83"/>
      <c r="F62" s="83"/>
      <c r="G62" s="83"/>
      <c r="H62" s="83"/>
      <c r="I62" s="83"/>
      <c r="J62" s="8"/>
      <c r="M62" s="76"/>
      <c r="N62" s="76"/>
      <c r="O62" s="78"/>
    </row>
    <row r="63" spans="10:14" s="77" customFormat="1" ht="25.5" customHeight="1">
      <c r="J63" s="8"/>
      <c r="M63" s="76"/>
      <c r="N63" s="76"/>
    </row>
    <row r="64" ht="25.5" customHeight="1" hidden="1">
      <c r="O64" s="77"/>
    </row>
    <row r="65" ht="25.5" customHeight="1" hidden="1">
      <c r="O65" s="77"/>
    </row>
    <row r="66" ht="25.5" customHeight="1" hidden="1">
      <c r="O66" s="77"/>
    </row>
    <row r="67" ht="25.5" customHeight="1" hidden="1">
      <c r="O67" s="77"/>
    </row>
    <row r="68" ht="25.5" customHeight="1" hidden="1"/>
    <row r="69" ht="9.75" customHeight="1"/>
    <row r="70" spans="2:10" ht="25.5" customHeight="1">
      <c r="B70" s="206" t="str">
        <f>$B$2</f>
        <v>大会名</v>
      </c>
      <c r="C70" s="206"/>
      <c r="D70" s="206"/>
      <c r="E70" s="206"/>
      <c r="F70" s="206"/>
      <c r="G70" s="163" t="str">
        <f>$G$2</f>
        <v>対局カード</v>
      </c>
      <c r="H70" s="8"/>
      <c r="J70" s="76"/>
    </row>
    <row r="71" ht="21.75" customHeight="1"/>
    <row r="72" spans="2:15" s="78" customFormat="1" ht="25.5" customHeight="1">
      <c r="B72" s="79" t="s">
        <v>32</v>
      </c>
      <c r="C72" s="80">
        <f>'入力'!C11</f>
        <v>7</v>
      </c>
      <c r="D72" s="81">
        <f>'入力'!D11</f>
        <v>0</v>
      </c>
      <c r="E72" s="82"/>
      <c r="F72" s="81">
        <f>'入力'!E11</f>
        <v>0</v>
      </c>
      <c r="G72" s="80" t="str">
        <f>'入力'!F11&amp;" 年"</f>
        <v> 年</v>
      </c>
      <c r="H72" s="161"/>
      <c r="I72" s="161"/>
      <c r="J72" s="85" t="s">
        <v>43</v>
      </c>
      <c r="M72" s="76"/>
      <c r="N72" s="76"/>
      <c r="O72" s="76"/>
    </row>
    <row r="73" spans="4:14" s="77" customFormat="1" ht="17.25" customHeight="1">
      <c r="D73" s="86"/>
      <c r="J73" s="8"/>
      <c r="M73" s="76"/>
      <c r="N73" s="76"/>
    </row>
    <row r="74" spans="2:14" s="77" customFormat="1" ht="25.5" customHeight="1">
      <c r="B74" s="83" t="s">
        <v>33</v>
      </c>
      <c r="C74" s="83">
        <v>1</v>
      </c>
      <c r="D74" s="83">
        <v>2</v>
      </c>
      <c r="E74" s="83">
        <v>3</v>
      </c>
      <c r="F74" s="83">
        <v>4</v>
      </c>
      <c r="G74" s="83">
        <v>5</v>
      </c>
      <c r="H74" s="83">
        <v>6</v>
      </c>
      <c r="I74" s="83">
        <v>7</v>
      </c>
      <c r="J74" s="8"/>
      <c r="M74" s="76"/>
      <c r="N74" s="76"/>
    </row>
    <row r="75" spans="2:14" s="77" customFormat="1" ht="41.25" customHeight="1">
      <c r="B75" s="83" t="s">
        <v>12</v>
      </c>
      <c r="C75" s="83"/>
      <c r="D75" s="83"/>
      <c r="E75" s="83"/>
      <c r="F75" s="83"/>
      <c r="G75" s="83"/>
      <c r="H75" s="83"/>
      <c r="I75" s="83"/>
      <c r="J75" s="8"/>
      <c r="M75" s="76"/>
      <c r="N75" s="76"/>
    </row>
    <row r="76" spans="2:14" s="77" customFormat="1" ht="41.25" customHeight="1">
      <c r="B76" s="83" t="s">
        <v>11</v>
      </c>
      <c r="C76" s="83"/>
      <c r="D76" s="83"/>
      <c r="E76" s="83"/>
      <c r="F76" s="83"/>
      <c r="G76" s="83"/>
      <c r="H76" s="83"/>
      <c r="I76" s="83"/>
      <c r="J76" s="8"/>
      <c r="M76" s="76"/>
      <c r="N76" s="76"/>
    </row>
    <row r="77" spans="8:14" s="77" customFormat="1" ht="21" customHeight="1">
      <c r="H77" s="8"/>
      <c r="J77" s="8"/>
      <c r="M77" s="76"/>
      <c r="N77" s="76"/>
    </row>
    <row r="78" ht="21" customHeight="1">
      <c r="H78" s="8"/>
    </row>
    <row r="79" ht="21" customHeight="1">
      <c r="H79" s="8"/>
    </row>
    <row r="80" spans="2:10" ht="25.5" customHeight="1">
      <c r="B80" s="206" t="str">
        <f>$B$2</f>
        <v>大会名</v>
      </c>
      <c r="C80" s="206"/>
      <c r="D80" s="206"/>
      <c r="E80" s="206"/>
      <c r="F80" s="206"/>
      <c r="G80" s="163" t="str">
        <f>$G$2</f>
        <v>対局カード</v>
      </c>
      <c r="H80" s="8"/>
      <c r="J80" s="76"/>
    </row>
    <row r="81" ht="21.75" customHeight="1">
      <c r="H81" s="8"/>
    </row>
    <row r="82" spans="2:15" s="78" customFormat="1" ht="25.5" customHeight="1">
      <c r="B82" s="79" t="s">
        <v>32</v>
      </c>
      <c r="C82" s="80">
        <f>'入力'!C12</f>
        <v>8</v>
      </c>
      <c r="D82" s="81">
        <f>'入力'!D12</f>
        <v>0</v>
      </c>
      <c r="E82" s="82"/>
      <c r="F82" s="81">
        <f>'入力'!E12</f>
        <v>0</v>
      </c>
      <c r="G82" s="80" t="str">
        <f>'入力'!F12&amp;" 年"</f>
        <v> 年</v>
      </c>
      <c r="J82" s="85" t="s">
        <v>44</v>
      </c>
      <c r="M82" s="76"/>
      <c r="N82" s="76"/>
      <c r="O82" s="76"/>
    </row>
    <row r="83" spans="4:14" s="77" customFormat="1" ht="17.25" customHeight="1">
      <c r="D83" s="86"/>
      <c r="H83" s="8"/>
      <c r="J83" s="8"/>
      <c r="M83" s="76"/>
      <c r="N83" s="76"/>
    </row>
    <row r="84" spans="2:14" s="77" customFormat="1" ht="25.5" customHeight="1">
      <c r="B84" s="83" t="s">
        <v>33</v>
      </c>
      <c r="C84" s="83">
        <v>1</v>
      </c>
      <c r="D84" s="83">
        <v>2</v>
      </c>
      <c r="E84" s="83">
        <v>3</v>
      </c>
      <c r="F84" s="83">
        <v>4</v>
      </c>
      <c r="G84" s="83">
        <v>5</v>
      </c>
      <c r="H84" s="83">
        <v>6</v>
      </c>
      <c r="I84" s="83">
        <v>7</v>
      </c>
      <c r="J84" s="8"/>
      <c r="M84" s="76"/>
      <c r="N84" s="76"/>
    </row>
    <row r="85" spans="2:14" s="77" customFormat="1" ht="41.25" customHeight="1">
      <c r="B85" s="83" t="s">
        <v>12</v>
      </c>
      <c r="C85" s="83"/>
      <c r="D85" s="83"/>
      <c r="E85" s="83"/>
      <c r="F85" s="83"/>
      <c r="G85" s="83"/>
      <c r="H85" s="83"/>
      <c r="I85" s="83"/>
      <c r="J85" s="8"/>
      <c r="M85" s="76"/>
      <c r="N85" s="76"/>
    </row>
    <row r="86" spans="2:14" s="77" customFormat="1" ht="41.25" customHeight="1">
      <c r="B86" s="83" t="s">
        <v>11</v>
      </c>
      <c r="C86" s="83"/>
      <c r="D86" s="83"/>
      <c r="E86" s="83"/>
      <c r="F86" s="83"/>
      <c r="G86" s="83"/>
      <c r="H86" s="83"/>
      <c r="I86" s="83"/>
      <c r="J86" s="8"/>
      <c r="M86" s="76"/>
      <c r="N86" s="76"/>
    </row>
    <row r="87" spans="10:15" s="77" customFormat="1" ht="21" customHeight="1">
      <c r="J87" s="8"/>
      <c r="M87" s="76"/>
      <c r="N87" s="76"/>
      <c r="O87" s="76"/>
    </row>
    <row r="88" ht="21" customHeight="1"/>
    <row r="89" ht="21" customHeight="1"/>
    <row r="90" spans="2:10" ht="25.5" customHeight="1">
      <c r="B90" s="206" t="str">
        <f>$B$2</f>
        <v>大会名</v>
      </c>
      <c r="C90" s="206"/>
      <c r="D90" s="206"/>
      <c r="E90" s="206"/>
      <c r="F90" s="206"/>
      <c r="G90" s="163" t="str">
        <f>$G$2</f>
        <v>対局カード</v>
      </c>
      <c r="H90" s="8"/>
      <c r="J90" s="76"/>
    </row>
    <row r="91" ht="21.75" customHeight="1"/>
    <row r="92" spans="2:15" s="78" customFormat="1" ht="25.5" customHeight="1">
      <c r="B92" s="79" t="s">
        <v>32</v>
      </c>
      <c r="C92" s="80">
        <f>'入力'!C13</f>
        <v>9</v>
      </c>
      <c r="D92" s="81">
        <f>'入力'!D13</f>
        <v>0</v>
      </c>
      <c r="E92" s="82"/>
      <c r="F92" s="81">
        <f>'入力'!E13</f>
        <v>0</v>
      </c>
      <c r="G92" s="80" t="str">
        <f>'入力'!F13&amp;" 年"</f>
        <v> 年</v>
      </c>
      <c r="H92" s="161"/>
      <c r="I92" s="161"/>
      <c r="J92" s="85" t="s">
        <v>45</v>
      </c>
      <c r="M92" s="76"/>
      <c r="N92" s="76"/>
      <c r="O92" s="76"/>
    </row>
    <row r="93" spans="4:15" s="77" customFormat="1" ht="17.25" customHeight="1">
      <c r="D93" s="86"/>
      <c r="J93" s="8"/>
      <c r="M93" s="76"/>
      <c r="N93" s="76"/>
      <c r="O93" s="76"/>
    </row>
    <row r="94" spans="2:15" s="77" customFormat="1" ht="25.5" customHeight="1">
      <c r="B94" s="83" t="s">
        <v>33</v>
      </c>
      <c r="C94" s="83">
        <v>1</v>
      </c>
      <c r="D94" s="83">
        <v>2</v>
      </c>
      <c r="E94" s="83">
        <v>3</v>
      </c>
      <c r="F94" s="83">
        <v>4</v>
      </c>
      <c r="G94" s="83">
        <v>5</v>
      </c>
      <c r="H94" s="83">
        <v>6</v>
      </c>
      <c r="I94" s="83">
        <v>7</v>
      </c>
      <c r="J94" s="8"/>
      <c r="M94" s="76"/>
      <c r="N94" s="76"/>
      <c r="O94" s="76"/>
    </row>
    <row r="95" spans="2:15" s="77" customFormat="1" ht="41.25" customHeight="1">
      <c r="B95" s="83" t="s">
        <v>12</v>
      </c>
      <c r="C95" s="83"/>
      <c r="D95" s="83"/>
      <c r="E95" s="83"/>
      <c r="F95" s="83"/>
      <c r="G95" s="83"/>
      <c r="H95" s="83"/>
      <c r="I95" s="83"/>
      <c r="J95" s="8"/>
      <c r="M95" s="76"/>
      <c r="N95" s="76"/>
      <c r="O95" s="76"/>
    </row>
    <row r="96" spans="2:15" s="77" customFormat="1" ht="41.25" customHeight="1">
      <c r="B96" s="83" t="s">
        <v>11</v>
      </c>
      <c r="C96" s="83"/>
      <c r="D96" s="83"/>
      <c r="E96" s="83"/>
      <c r="F96" s="83"/>
      <c r="G96" s="83"/>
      <c r="H96" s="83"/>
      <c r="I96" s="83"/>
      <c r="J96" s="8"/>
      <c r="M96" s="76"/>
      <c r="N96" s="76"/>
      <c r="O96" s="78"/>
    </row>
    <row r="97" spans="10:14" s="77" customFormat="1" ht="25.5" customHeight="1">
      <c r="J97" s="8"/>
      <c r="M97" s="76"/>
      <c r="N97" s="76"/>
    </row>
    <row r="98" ht="25.5" customHeight="1" hidden="1">
      <c r="O98" s="77"/>
    </row>
    <row r="99" ht="25.5" customHeight="1" hidden="1">
      <c r="O99" s="77"/>
    </row>
    <row r="100" ht="25.5" customHeight="1" hidden="1">
      <c r="O100" s="77"/>
    </row>
    <row r="101" ht="25.5" customHeight="1" hidden="1">
      <c r="O101" s="77"/>
    </row>
    <row r="102" ht="25.5" customHeight="1" hidden="1"/>
    <row r="103" ht="9.75" customHeight="1"/>
    <row r="104" spans="2:10" ht="25.5" customHeight="1">
      <c r="B104" s="206" t="str">
        <f>$B$2</f>
        <v>大会名</v>
      </c>
      <c r="C104" s="206"/>
      <c r="D104" s="206"/>
      <c r="E104" s="206"/>
      <c r="F104" s="206"/>
      <c r="G104" s="163" t="str">
        <f>$G$2</f>
        <v>対局カード</v>
      </c>
      <c r="H104" s="8"/>
      <c r="J104" s="76"/>
    </row>
    <row r="105" ht="21.75" customHeight="1">
      <c r="O105" s="77"/>
    </row>
    <row r="106" spans="2:15" s="78" customFormat="1" ht="25.5" customHeight="1">
      <c r="B106" s="79" t="s">
        <v>32</v>
      </c>
      <c r="C106" s="80">
        <f>'入力'!C14</f>
        <v>10</v>
      </c>
      <c r="D106" s="81">
        <f>'入力'!D14</f>
        <v>0</v>
      </c>
      <c r="E106" s="82"/>
      <c r="F106" s="81">
        <f>'入力'!E14</f>
        <v>0</v>
      </c>
      <c r="G106" s="80" t="str">
        <f>'入力'!F14&amp;" 年"</f>
        <v> 年</v>
      </c>
      <c r="H106" s="161"/>
      <c r="I106" s="161"/>
      <c r="J106" s="85" t="s">
        <v>46</v>
      </c>
      <c r="M106" s="76"/>
      <c r="N106" s="76"/>
      <c r="O106" s="76"/>
    </row>
    <row r="107" spans="4:14" s="77" customFormat="1" ht="17.25" customHeight="1">
      <c r="D107" s="86"/>
      <c r="J107" s="8"/>
      <c r="M107" s="76"/>
      <c r="N107" s="76"/>
    </row>
    <row r="108" spans="2:14" s="77" customFormat="1" ht="25.5" customHeight="1">
      <c r="B108" s="83" t="s">
        <v>33</v>
      </c>
      <c r="C108" s="83">
        <v>1</v>
      </c>
      <c r="D108" s="83">
        <v>2</v>
      </c>
      <c r="E108" s="83">
        <v>3</v>
      </c>
      <c r="F108" s="83">
        <v>4</v>
      </c>
      <c r="G108" s="83">
        <v>5</v>
      </c>
      <c r="H108" s="83">
        <v>6</v>
      </c>
      <c r="I108" s="83">
        <v>7</v>
      </c>
      <c r="J108" s="8"/>
      <c r="M108" s="76"/>
      <c r="N108" s="76"/>
    </row>
    <row r="109" spans="2:14" s="77" customFormat="1" ht="41.25" customHeight="1">
      <c r="B109" s="83" t="s">
        <v>12</v>
      </c>
      <c r="C109" s="83"/>
      <c r="D109" s="83"/>
      <c r="E109" s="83"/>
      <c r="F109" s="83"/>
      <c r="G109" s="83"/>
      <c r="H109" s="83"/>
      <c r="I109" s="83"/>
      <c r="J109" s="8"/>
      <c r="M109" s="76"/>
      <c r="N109" s="76"/>
    </row>
    <row r="110" spans="2:14" s="77" customFormat="1" ht="41.25" customHeight="1">
      <c r="B110" s="83" t="s">
        <v>11</v>
      </c>
      <c r="C110" s="83"/>
      <c r="D110" s="83"/>
      <c r="E110" s="83"/>
      <c r="F110" s="83"/>
      <c r="G110" s="83"/>
      <c r="H110" s="83"/>
      <c r="I110" s="83"/>
      <c r="J110" s="8"/>
      <c r="M110" s="76"/>
      <c r="N110" s="76"/>
    </row>
    <row r="111" spans="8:14" s="77" customFormat="1" ht="21" customHeight="1">
      <c r="H111" s="8"/>
      <c r="J111" s="8"/>
      <c r="M111" s="76"/>
      <c r="N111" s="76"/>
    </row>
    <row r="112" spans="8:15" ht="21" customHeight="1">
      <c r="H112" s="8"/>
      <c r="O112" s="77"/>
    </row>
    <row r="113" spans="8:15" ht="21" customHeight="1">
      <c r="H113" s="8"/>
      <c r="O113" s="77"/>
    </row>
    <row r="114" spans="2:10" ht="25.5" customHeight="1">
      <c r="B114" s="206" t="str">
        <f>$B$2</f>
        <v>大会名</v>
      </c>
      <c r="C114" s="206"/>
      <c r="D114" s="206"/>
      <c r="E114" s="206"/>
      <c r="F114" s="206"/>
      <c r="G114" s="163" t="str">
        <f>$G$2</f>
        <v>対局カード</v>
      </c>
      <c r="H114" s="8"/>
      <c r="J114" s="76"/>
    </row>
    <row r="115" spans="8:15" ht="21.75" customHeight="1">
      <c r="H115" s="8"/>
      <c r="O115" s="77"/>
    </row>
    <row r="116" spans="2:15" s="78" customFormat="1" ht="25.5" customHeight="1">
      <c r="B116" s="79" t="s">
        <v>32</v>
      </c>
      <c r="C116" s="80">
        <f>'入力'!C15</f>
        <v>11</v>
      </c>
      <c r="D116" s="81">
        <f>'入力'!D15</f>
        <v>0</v>
      </c>
      <c r="E116" s="82"/>
      <c r="F116" s="81">
        <f>'入力'!E15</f>
        <v>0</v>
      </c>
      <c r="G116" s="80" t="str">
        <f>'入力'!F15&amp;" 年"</f>
        <v> 年</v>
      </c>
      <c r="J116" s="85" t="s">
        <v>47</v>
      </c>
      <c r="M116" s="76"/>
      <c r="N116" s="76"/>
      <c r="O116" s="76"/>
    </row>
    <row r="117" spans="4:14" s="77" customFormat="1" ht="17.25" customHeight="1">
      <c r="D117" s="86"/>
      <c r="H117" s="8"/>
      <c r="J117" s="8"/>
      <c r="M117" s="76"/>
      <c r="N117" s="76"/>
    </row>
    <row r="118" spans="2:14" s="77" customFormat="1" ht="25.5" customHeight="1">
      <c r="B118" s="83" t="s">
        <v>33</v>
      </c>
      <c r="C118" s="83">
        <v>1</v>
      </c>
      <c r="D118" s="83">
        <v>2</v>
      </c>
      <c r="E118" s="83">
        <v>3</v>
      </c>
      <c r="F118" s="83">
        <v>4</v>
      </c>
      <c r="G118" s="83">
        <v>5</v>
      </c>
      <c r="H118" s="83">
        <v>6</v>
      </c>
      <c r="I118" s="83">
        <v>7</v>
      </c>
      <c r="J118" s="8"/>
      <c r="M118" s="76"/>
      <c r="N118" s="76"/>
    </row>
    <row r="119" spans="2:14" s="77" customFormat="1" ht="41.25" customHeight="1">
      <c r="B119" s="83" t="s">
        <v>12</v>
      </c>
      <c r="C119" s="83"/>
      <c r="D119" s="83"/>
      <c r="E119" s="83"/>
      <c r="F119" s="83"/>
      <c r="G119" s="83"/>
      <c r="H119" s="83"/>
      <c r="I119" s="83"/>
      <c r="J119" s="8"/>
      <c r="M119" s="76"/>
      <c r="N119" s="76"/>
    </row>
    <row r="120" spans="2:14" s="77" customFormat="1" ht="41.25" customHeight="1">
      <c r="B120" s="83" t="s">
        <v>11</v>
      </c>
      <c r="C120" s="83"/>
      <c r="D120" s="83"/>
      <c r="E120" s="83"/>
      <c r="F120" s="83"/>
      <c r="G120" s="83"/>
      <c r="H120" s="83"/>
      <c r="I120" s="83"/>
      <c r="J120" s="8"/>
      <c r="M120" s="76"/>
      <c r="N120" s="76"/>
    </row>
    <row r="121" spans="10:14" s="77" customFormat="1" ht="21" customHeight="1">
      <c r="J121" s="8"/>
      <c r="M121" s="76"/>
      <c r="N121" s="76"/>
    </row>
    <row r="122" ht="21" customHeight="1">
      <c r="O122" s="77"/>
    </row>
    <row r="123" ht="21" customHeight="1">
      <c r="O123" s="77"/>
    </row>
    <row r="124" spans="2:10" ht="25.5" customHeight="1">
      <c r="B124" s="206" t="str">
        <f>$B$2</f>
        <v>大会名</v>
      </c>
      <c r="C124" s="206"/>
      <c r="D124" s="206"/>
      <c r="E124" s="206"/>
      <c r="F124" s="206"/>
      <c r="G124" s="163" t="str">
        <f>$G$2</f>
        <v>対局カード</v>
      </c>
      <c r="H124" s="8"/>
      <c r="J124" s="76"/>
    </row>
    <row r="125" ht="21.75" customHeight="1"/>
    <row r="126" spans="2:15" s="78" customFormat="1" ht="25.5" customHeight="1">
      <c r="B126" s="79" t="s">
        <v>32</v>
      </c>
      <c r="C126" s="80">
        <f>'入力'!C16</f>
        <v>12</v>
      </c>
      <c r="D126" s="81">
        <f>'入力'!D16</f>
        <v>0</v>
      </c>
      <c r="E126" s="82"/>
      <c r="F126" s="81">
        <f>'入力'!E16</f>
        <v>0</v>
      </c>
      <c r="G126" s="80" t="str">
        <f>'入力'!F16&amp;" 年"</f>
        <v> 年</v>
      </c>
      <c r="H126" s="161"/>
      <c r="I126" s="161"/>
      <c r="J126" s="85" t="s">
        <v>48</v>
      </c>
      <c r="M126" s="76"/>
      <c r="N126" s="76"/>
      <c r="O126" s="76"/>
    </row>
    <row r="127" spans="4:15" s="77" customFormat="1" ht="17.25" customHeight="1">
      <c r="D127" s="86"/>
      <c r="J127" s="8"/>
      <c r="M127" s="76"/>
      <c r="N127" s="76"/>
      <c r="O127" s="76"/>
    </row>
    <row r="128" spans="2:15" s="77" customFormat="1" ht="25.5" customHeight="1">
      <c r="B128" s="83" t="s">
        <v>33</v>
      </c>
      <c r="C128" s="83">
        <v>1</v>
      </c>
      <c r="D128" s="83">
        <v>2</v>
      </c>
      <c r="E128" s="83">
        <v>3</v>
      </c>
      <c r="F128" s="83">
        <v>4</v>
      </c>
      <c r="G128" s="83">
        <v>5</v>
      </c>
      <c r="H128" s="83">
        <v>6</v>
      </c>
      <c r="I128" s="83">
        <v>7</v>
      </c>
      <c r="J128" s="8"/>
      <c r="M128" s="76"/>
      <c r="N128" s="76"/>
      <c r="O128" s="76"/>
    </row>
    <row r="129" spans="2:15" s="77" customFormat="1" ht="41.25" customHeight="1">
      <c r="B129" s="83" t="s">
        <v>12</v>
      </c>
      <c r="C129" s="83"/>
      <c r="D129" s="83"/>
      <c r="E129" s="83"/>
      <c r="F129" s="83"/>
      <c r="G129" s="83"/>
      <c r="H129" s="83"/>
      <c r="I129" s="83"/>
      <c r="J129" s="8"/>
      <c r="M129" s="76"/>
      <c r="N129" s="76"/>
      <c r="O129" s="78"/>
    </row>
    <row r="130" spans="2:14" s="77" customFormat="1" ht="41.25" customHeight="1">
      <c r="B130" s="83" t="s">
        <v>11</v>
      </c>
      <c r="C130" s="83"/>
      <c r="D130" s="83"/>
      <c r="E130" s="83"/>
      <c r="F130" s="83"/>
      <c r="G130" s="83"/>
      <c r="H130" s="83"/>
      <c r="I130" s="83"/>
      <c r="J130" s="8"/>
      <c r="M130" s="76"/>
      <c r="N130" s="76"/>
    </row>
    <row r="131" spans="10:14" s="77" customFormat="1" ht="25.5" customHeight="1">
      <c r="J131" s="8"/>
      <c r="M131" s="76"/>
      <c r="N131" s="76"/>
    </row>
    <row r="132" ht="25.5" customHeight="1" hidden="1">
      <c r="O132" s="77"/>
    </row>
    <row r="133" ht="25.5" customHeight="1" hidden="1">
      <c r="O133" s="77"/>
    </row>
    <row r="134" ht="25.5" customHeight="1" hidden="1">
      <c r="O134" s="77"/>
    </row>
    <row r="135" ht="25.5" customHeight="1" hidden="1">
      <c r="O135" s="77"/>
    </row>
    <row r="136" ht="25.5" customHeight="1" hidden="1"/>
    <row r="137" ht="9.75" customHeight="1"/>
    <row r="138" spans="2:10" ht="25.5" customHeight="1">
      <c r="B138" s="206" t="str">
        <f>$B$2</f>
        <v>大会名</v>
      </c>
      <c r="C138" s="206"/>
      <c r="D138" s="206"/>
      <c r="E138" s="206"/>
      <c r="F138" s="206"/>
      <c r="G138" s="163" t="str">
        <f>$G$2</f>
        <v>対局カード</v>
      </c>
      <c r="H138" s="8"/>
      <c r="J138" s="76"/>
    </row>
    <row r="139" ht="21.75" customHeight="1">
      <c r="O139" s="78"/>
    </row>
    <row r="140" spans="2:15" s="78" customFormat="1" ht="25.5" customHeight="1">
      <c r="B140" s="79" t="s">
        <v>32</v>
      </c>
      <c r="C140" s="80">
        <f>'入力'!C17</f>
        <v>13</v>
      </c>
      <c r="D140" s="81">
        <f>'入力'!D17</f>
        <v>0</v>
      </c>
      <c r="E140" s="82"/>
      <c r="F140" s="81">
        <f>'入力'!E17</f>
        <v>0</v>
      </c>
      <c r="G140" s="80" t="str">
        <f>'入力'!F17&amp;" 年"</f>
        <v> 年</v>
      </c>
      <c r="H140" s="161"/>
      <c r="I140" s="161"/>
      <c r="J140" s="85" t="s">
        <v>49</v>
      </c>
      <c r="M140" s="76"/>
      <c r="N140" s="76"/>
      <c r="O140" s="76"/>
    </row>
    <row r="141" spans="4:14" s="77" customFormat="1" ht="17.25" customHeight="1">
      <c r="D141" s="86"/>
      <c r="J141" s="8"/>
      <c r="M141" s="76"/>
      <c r="N141" s="76"/>
    </row>
    <row r="142" spans="2:14" s="77" customFormat="1" ht="25.5" customHeight="1">
      <c r="B142" s="83" t="s">
        <v>33</v>
      </c>
      <c r="C142" s="83">
        <v>1</v>
      </c>
      <c r="D142" s="83">
        <v>2</v>
      </c>
      <c r="E142" s="83">
        <v>3</v>
      </c>
      <c r="F142" s="83">
        <v>4</v>
      </c>
      <c r="G142" s="83">
        <v>5</v>
      </c>
      <c r="H142" s="83">
        <v>6</v>
      </c>
      <c r="I142" s="83">
        <v>7</v>
      </c>
      <c r="J142" s="8"/>
      <c r="M142" s="76"/>
      <c r="N142" s="76"/>
    </row>
    <row r="143" spans="2:14" s="77" customFormat="1" ht="41.25" customHeight="1">
      <c r="B143" s="83" t="s">
        <v>12</v>
      </c>
      <c r="C143" s="83"/>
      <c r="D143" s="83"/>
      <c r="E143" s="83"/>
      <c r="F143" s="83"/>
      <c r="G143" s="83"/>
      <c r="H143" s="83"/>
      <c r="I143" s="83"/>
      <c r="J143" s="8"/>
      <c r="M143" s="76"/>
      <c r="N143" s="76"/>
    </row>
    <row r="144" spans="2:15" s="77" customFormat="1" ht="41.25" customHeight="1">
      <c r="B144" s="83" t="s">
        <v>11</v>
      </c>
      <c r="C144" s="83"/>
      <c r="D144" s="83"/>
      <c r="E144" s="83"/>
      <c r="F144" s="83"/>
      <c r="G144" s="83"/>
      <c r="H144" s="83"/>
      <c r="I144" s="83"/>
      <c r="J144" s="8"/>
      <c r="M144" s="76"/>
      <c r="N144" s="76"/>
      <c r="O144" s="76"/>
    </row>
    <row r="145" spans="8:15" s="77" customFormat="1" ht="21" customHeight="1">
      <c r="H145" s="8"/>
      <c r="J145" s="8"/>
      <c r="M145" s="76"/>
      <c r="N145" s="76"/>
      <c r="O145" s="76"/>
    </row>
    <row r="146" ht="21" customHeight="1">
      <c r="H146" s="8"/>
    </row>
    <row r="147" ht="21" customHeight="1">
      <c r="H147" s="8"/>
    </row>
    <row r="148" spans="2:10" ht="25.5" customHeight="1">
      <c r="B148" s="206" t="str">
        <f>$B$2</f>
        <v>大会名</v>
      </c>
      <c r="C148" s="206"/>
      <c r="D148" s="206"/>
      <c r="E148" s="206"/>
      <c r="F148" s="206"/>
      <c r="G148" s="163" t="str">
        <f>$G$2</f>
        <v>対局カード</v>
      </c>
      <c r="H148" s="8"/>
      <c r="J148" s="76"/>
    </row>
    <row r="149" ht="21.75" customHeight="1">
      <c r="H149" s="8"/>
    </row>
    <row r="150" spans="2:15" s="78" customFormat="1" ht="25.5" customHeight="1">
      <c r="B150" s="79" t="s">
        <v>32</v>
      </c>
      <c r="C150" s="80">
        <f>'入力'!C18</f>
        <v>14</v>
      </c>
      <c r="D150" s="81">
        <f>'入力'!D18</f>
        <v>0</v>
      </c>
      <c r="E150" s="82"/>
      <c r="F150" s="81">
        <f>'入力'!E18</f>
        <v>0</v>
      </c>
      <c r="G150" s="80" t="str">
        <f>'入力'!F18&amp;" 年"</f>
        <v> 年</v>
      </c>
      <c r="J150" s="85" t="s">
        <v>50</v>
      </c>
      <c r="M150" s="76"/>
      <c r="N150" s="76"/>
      <c r="O150" s="76"/>
    </row>
    <row r="151" spans="4:15" s="77" customFormat="1" ht="17.25" customHeight="1">
      <c r="D151" s="86"/>
      <c r="H151" s="8"/>
      <c r="J151" s="8"/>
      <c r="M151" s="76"/>
      <c r="N151" s="76"/>
      <c r="O151" s="76"/>
    </row>
    <row r="152" spans="2:15" s="77" customFormat="1" ht="25.5" customHeight="1">
      <c r="B152" s="83" t="s">
        <v>33</v>
      </c>
      <c r="C152" s="83">
        <v>1</v>
      </c>
      <c r="D152" s="83">
        <v>2</v>
      </c>
      <c r="E152" s="83">
        <v>3</v>
      </c>
      <c r="F152" s="83">
        <v>4</v>
      </c>
      <c r="G152" s="83">
        <v>5</v>
      </c>
      <c r="H152" s="83">
        <v>6</v>
      </c>
      <c r="I152" s="83">
        <v>7</v>
      </c>
      <c r="J152" s="8"/>
      <c r="M152" s="76"/>
      <c r="N152" s="76"/>
      <c r="O152" s="76"/>
    </row>
    <row r="153" spans="2:15" s="77" customFormat="1" ht="41.25" customHeight="1">
      <c r="B153" s="83" t="s">
        <v>12</v>
      </c>
      <c r="C153" s="83"/>
      <c r="D153" s="83"/>
      <c r="E153" s="83"/>
      <c r="F153" s="83"/>
      <c r="G153" s="83"/>
      <c r="H153" s="83"/>
      <c r="I153" s="83"/>
      <c r="J153" s="8"/>
      <c r="M153" s="76"/>
      <c r="N153" s="76"/>
      <c r="O153" s="78"/>
    </row>
    <row r="154" spans="2:14" s="77" customFormat="1" ht="41.25" customHeight="1">
      <c r="B154" s="83" t="s">
        <v>11</v>
      </c>
      <c r="C154" s="83"/>
      <c r="D154" s="83"/>
      <c r="E154" s="83"/>
      <c r="F154" s="83"/>
      <c r="G154" s="83"/>
      <c r="H154" s="83"/>
      <c r="I154" s="83"/>
      <c r="J154" s="8"/>
      <c r="M154" s="76"/>
      <c r="N154" s="76"/>
    </row>
    <row r="155" spans="10:14" s="77" customFormat="1" ht="21" customHeight="1">
      <c r="J155" s="8"/>
      <c r="M155" s="76"/>
      <c r="N155" s="76"/>
    </row>
    <row r="156" ht="21" customHeight="1">
      <c r="O156" s="77"/>
    </row>
    <row r="157" ht="21" customHeight="1">
      <c r="O157" s="77"/>
    </row>
    <row r="158" spans="2:10" ht="25.5" customHeight="1">
      <c r="B158" s="206" t="str">
        <f>$B$2</f>
        <v>大会名</v>
      </c>
      <c r="C158" s="206"/>
      <c r="D158" s="206"/>
      <c r="E158" s="206"/>
      <c r="F158" s="206"/>
      <c r="G158" s="163" t="str">
        <f>$G$2</f>
        <v>対局カード</v>
      </c>
      <c r="H158" s="8"/>
      <c r="J158" s="76"/>
    </row>
    <row r="159" ht="21.75" customHeight="1"/>
    <row r="160" spans="2:15" s="78" customFormat="1" ht="25.5" customHeight="1">
      <c r="B160" s="79" t="s">
        <v>32</v>
      </c>
      <c r="C160" s="80">
        <f>'入力'!C19</f>
        <v>15</v>
      </c>
      <c r="D160" s="81">
        <f>'入力'!D19</f>
        <v>0</v>
      </c>
      <c r="E160" s="82"/>
      <c r="F160" s="81">
        <f>'入力'!E19</f>
        <v>0</v>
      </c>
      <c r="G160" s="80" t="str">
        <f>'入力'!F19&amp;" 年"</f>
        <v> 年</v>
      </c>
      <c r="H160" s="161"/>
      <c r="I160" s="161"/>
      <c r="J160" s="85" t="s">
        <v>51</v>
      </c>
      <c r="M160" s="76"/>
      <c r="N160" s="76"/>
      <c r="O160" s="76"/>
    </row>
    <row r="161" spans="4:15" s="77" customFormat="1" ht="17.25" customHeight="1">
      <c r="D161" s="86"/>
      <c r="J161" s="8"/>
      <c r="M161" s="76"/>
      <c r="N161" s="76"/>
      <c r="O161" s="76"/>
    </row>
    <row r="162" spans="2:15" s="77" customFormat="1" ht="25.5" customHeight="1">
      <c r="B162" s="83" t="s">
        <v>33</v>
      </c>
      <c r="C162" s="83">
        <v>1</v>
      </c>
      <c r="D162" s="83">
        <v>2</v>
      </c>
      <c r="E162" s="83">
        <v>3</v>
      </c>
      <c r="F162" s="83">
        <v>4</v>
      </c>
      <c r="G162" s="83">
        <v>5</v>
      </c>
      <c r="H162" s="83">
        <v>6</v>
      </c>
      <c r="I162" s="83">
        <v>7</v>
      </c>
      <c r="J162" s="8"/>
      <c r="M162" s="76"/>
      <c r="N162" s="76"/>
      <c r="O162" s="76"/>
    </row>
    <row r="163" spans="2:15" s="77" customFormat="1" ht="41.25" customHeight="1">
      <c r="B163" s="83" t="s">
        <v>12</v>
      </c>
      <c r="C163" s="83"/>
      <c r="D163" s="83"/>
      <c r="E163" s="83"/>
      <c r="F163" s="83"/>
      <c r="G163" s="83"/>
      <c r="H163" s="83"/>
      <c r="I163" s="83"/>
      <c r="J163" s="8"/>
      <c r="M163" s="76"/>
      <c r="N163" s="76"/>
      <c r="O163" s="78"/>
    </row>
    <row r="164" spans="2:14" s="77" customFormat="1" ht="41.25" customHeight="1">
      <c r="B164" s="83" t="s">
        <v>11</v>
      </c>
      <c r="C164" s="83"/>
      <c r="D164" s="83"/>
      <c r="E164" s="83"/>
      <c r="F164" s="83"/>
      <c r="G164" s="83"/>
      <c r="H164" s="83"/>
      <c r="I164" s="83"/>
      <c r="J164" s="8"/>
      <c r="M164" s="76"/>
      <c r="N164" s="76"/>
    </row>
    <row r="165" spans="10:14" s="77" customFormat="1" ht="25.5" customHeight="1">
      <c r="J165" s="8"/>
      <c r="M165" s="76"/>
      <c r="N165" s="76"/>
    </row>
    <row r="166" ht="25.5" customHeight="1" hidden="1">
      <c r="O166" s="77"/>
    </row>
    <row r="167" ht="25.5" customHeight="1" hidden="1">
      <c r="O167" s="77"/>
    </row>
    <row r="168" ht="25.5" customHeight="1" hidden="1">
      <c r="O168" s="77"/>
    </row>
    <row r="169" ht="25.5" customHeight="1" hidden="1">
      <c r="O169" s="77"/>
    </row>
    <row r="170" ht="25.5" customHeight="1" hidden="1"/>
    <row r="171" ht="9.75" customHeight="1"/>
    <row r="172" spans="2:10" ht="25.5" customHeight="1">
      <c r="B172" s="206" t="str">
        <f>$B$2</f>
        <v>大会名</v>
      </c>
      <c r="C172" s="206"/>
      <c r="D172" s="206"/>
      <c r="E172" s="206"/>
      <c r="F172" s="206"/>
      <c r="G172" s="163" t="str">
        <f>$G$2</f>
        <v>対局カード</v>
      </c>
      <c r="H172" s="8"/>
      <c r="J172" s="76"/>
    </row>
    <row r="173" spans="13:15" ht="21.75" customHeight="1">
      <c r="M173" s="78"/>
      <c r="N173" s="78"/>
      <c r="O173" s="78"/>
    </row>
    <row r="174" spans="2:15" s="78" customFormat="1" ht="25.5" customHeight="1">
      <c r="B174" s="79" t="s">
        <v>32</v>
      </c>
      <c r="C174" s="80">
        <f>'入力'!C20</f>
        <v>16</v>
      </c>
      <c r="D174" s="81">
        <f>'入力'!D20</f>
        <v>0</v>
      </c>
      <c r="E174" s="82"/>
      <c r="F174" s="81">
        <f>'入力'!E20</f>
        <v>0</v>
      </c>
      <c r="G174" s="80" t="str">
        <f>'入力'!F20&amp;" 年"</f>
        <v> 年</v>
      </c>
      <c r="H174" s="161"/>
      <c r="I174" s="161"/>
      <c r="J174" s="85" t="s">
        <v>52</v>
      </c>
      <c r="M174" s="76"/>
      <c r="N174" s="76"/>
      <c r="O174" s="76"/>
    </row>
    <row r="175" spans="4:10" s="77" customFormat="1" ht="17.25" customHeight="1">
      <c r="D175" s="86"/>
      <c r="J175" s="8"/>
    </row>
    <row r="176" spans="2:10" s="77" customFormat="1" ht="25.5" customHeight="1">
      <c r="B176" s="83" t="s">
        <v>33</v>
      </c>
      <c r="C176" s="83">
        <v>1</v>
      </c>
      <c r="D176" s="83">
        <v>2</v>
      </c>
      <c r="E176" s="83">
        <v>3</v>
      </c>
      <c r="F176" s="83">
        <v>4</v>
      </c>
      <c r="G176" s="83">
        <v>5</v>
      </c>
      <c r="H176" s="83">
        <v>6</v>
      </c>
      <c r="I176" s="83">
        <v>7</v>
      </c>
      <c r="J176" s="8"/>
    </row>
    <row r="177" spans="2:10" s="77" customFormat="1" ht="41.25" customHeight="1">
      <c r="B177" s="83" t="s">
        <v>12</v>
      </c>
      <c r="C177" s="83"/>
      <c r="D177" s="83"/>
      <c r="E177" s="83"/>
      <c r="F177" s="83"/>
      <c r="G177" s="83"/>
      <c r="H177" s="83"/>
      <c r="I177" s="83"/>
      <c r="J177" s="8"/>
    </row>
    <row r="178" spans="2:15" s="77" customFormat="1" ht="41.25" customHeight="1">
      <c r="B178" s="83" t="s">
        <v>11</v>
      </c>
      <c r="C178" s="83"/>
      <c r="D178" s="83"/>
      <c r="E178" s="83"/>
      <c r="F178" s="83"/>
      <c r="G178" s="83"/>
      <c r="H178" s="83"/>
      <c r="I178" s="83"/>
      <c r="J178" s="8"/>
      <c r="O178" s="76"/>
    </row>
    <row r="179" spans="8:15" s="77" customFormat="1" ht="21" customHeight="1">
      <c r="H179" s="8"/>
      <c r="J179" s="8"/>
      <c r="O179" s="76"/>
    </row>
    <row r="180" spans="8:14" ht="21" customHeight="1">
      <c r="H180" s="8"/>
      <c r="M180" s="77"/>
      <c r="N180" s="77"/>
    </row>
    <row r="181" spans="8:14" ht="21" customHeight="1">
      <c r="H181" s="8"/>
      <c r="M181" s="77"/>
      <c r="N181" s="77"/>
    </row>
    <row r="182" spans="2:10" ht="25.5" customHeight="1">
      <c r="B182" s="206" t="str">
        <f>$B$2</f>
        <v>大会名</v>
      </c>
      <c r="C182" s="206"/>
      <c r="D182" s="206"/>
      <c r="E182" s="206"/>
      <c r="F182" s="206"/>
      <c r="G182" s="163" t="str">
        <f>$G$2</f>
        <v>対局カード</v>
      </c>
      <c r="H182" s="8"/>
      <c r="J182" s="76"/>
    </row>
    <row r="183" spans="3:14" ht="21.75" customHeight="1">
      <c r="C183" s="84"/>
      <c r="D183" s="84"/>
      <c r="E183" s="84"/>
      <c r="F183" s="84"/>
      <c r="H183" s="8"/>
      <c r="M183" s="77"/>
      <c r="N183" s="77"/>
    </row>
    <row r="184" spans="2:15" s="78" customFormat="1" ht="25.5" customHeight="1">
      <c r="B184" s="79" t="s">
        <v>32</v>
      </c>
      <c r="C184" s="80">
        <f>'入力'!C21</f>
        <v>17</v>
      </c>
      <c r="D184" s="81">
        <f>'入力'!D21</f>
        <v>0</v>
      </c>
      <c r="E184" s="82"/>
      <c r="F184" s="81">
        <f>'入力'!E21</f>
        <v>0</v>
      </c>
      <c r="G184" s="80" t="str">
        <f>'入力'!F21&amp;" 年"</f>
        <v> 年</v>
      </c>
      <c r="J184" s="85" t="s">
        <v>53</v>
      </c>
      <c r="M184" s="76"/>
      <c r="N184" s="76"/>
      <c r="O184" s="76"/>
    </row>
    <row r="185" spans="4:15" s="77" customFormat="1" ht="17.25" customHeight="1">
      <c r="D185" s="86"/>
      <c r="H185" s="8"/>
      <c r="J185" s="8"/>
      <c r="O185" s="76"/>
    </row>
    <row r="186" spans="2:15" s="77" customFormat="1" ht="25.5" customHeight="1">
      <c r="B186" s="83" t="s">
        <v>33</v>
      </c>
      <c r="C186" s="83">
        <v>1</v>
      </c>
      <c r="D186" s="83">
        <v>2</v>
      </c>
      <c r="E186" s="83">
        <v>3</v>
      </c>
      <c r="F186" s="83">
        <v>4</v>
      </c>
      <c r="G186" s="83">
        <v>5</v>
      </c>
      <c r="H186" s="83">
        <v>6</v>
      </c>
      <c r="I186" s="83">
        <v>7</v>
      </c>
      <c r="J186" s="8"/>
      <c r="O186" s="76"/>
    </row>
    <row r="187" spans="2:15" s="77" customFormat="1" ht="41.25" customHeight="1">
      <c r="B187" s="83" t="s">
        <v>12</v>
      </c>
      <c r="C187" s="83"/>
      <c r="D187" s="83"/>
      <c r="E187" s="83"/>
      <c r="F187" s="83"/>
      <c r="G187" s="83"/>
      <c r="H187" s="83"/>
      <c r="I187" s="83"/>
      <c r="J187" s="8"/>
      <c r="O187" s="78"/>
    </row>
    <row r="188" spans="2:10" s="77" customFormat="1" ht="41.25" customHeight="1">
      <c r="B188" s="83" t="s">
        <v>11</v>
      </c>
      <c r="C188" s="83"/>
      <c r="D188" s="83"/>
      <c r="E188" s="83"/>
      <c r="F188" s="83"/>
      <c r="G188" s="83"/>
      <c r="H188" s="83"/>
      <c r="I188" s="83"/>
      <c r="J188" s="8"/>
    </row>
    <row r="189" s="77" customFormat="1" ht="21" customHeight="1">
      <c r="J189" s="8"/>
    </row>
    <row r="190" spans="13:15" ht="21" customHeight="1">
      <c r="M190" s="77"/>
      <c r="N190" s="77"/>
      <c r="O190" s="77"/>
    </row>
    <row r="191" spans="13:15" ht="21" customHeight="1">
      <c r="M191" s="77"/>
      <c r="N191" s="77"/>
      <c r="O191" s="77"/>
    </row>
    <row r="192" spans="2:10" ht="25.5" customHeight="1">
      <c r="B192" s="206" t="str">
        <f>$B$2</f>
        <v>大会名</v>
      </c>
      <c r="C192" s="206"/>
      <c r="D192" s="206"/>
      <c r="E192" s="206"/>
      <c r="F192" s="206"/>
      <c r="G192" s="163" t="str">
        <f>$G$2</f>
        <v>対局カード</v>
      </c>
      <c r="H192" s="8"/>
      <c r="J192" s="76"/>
    </row>
    <row r="193" spans="3:15" ht="21.75" customHeight="1">
      <c r="C193" s="84"/>
      <c r="D193" s="84"/>
      <c r="E193" s="84"/>
      <c r="F193" s="84"/>
      <c r="M193" s="77"/>
      <c r="N193" s="77"/>
      <c r="O193" s="77"/>
    </row>
    <row r="194" spans="2:15" s="78" customFormat="1" ht="25.5" customHeight="1">
      <c r="B194" s="79" t="s">
        <v>32</v>
      </c>
      <c r="C194" s="80">
        <f>'入力'!C22</f>
        <v>18</v>
      </c>
      <c r="D194" s="81">
        <f>'入力'!D22</f>
        <v>0</v>
      </c>
      <c r="E194" s="82"/>
      <c r="F194" s="81">
        <f>'入力'!E22</f>
        <v>0</v>
      </c>
      <c r="G194" s="80" t="str">
        <f>'入力'!F22&amp;" 年"</f>
        <v> 年</v>
      </c>
      <c r="H194" s="161"/>
      <c r="I194" s="161"/>
      <c r="J194" s="85" t="s">
        <v>54</v>
      </c>
      <c r="M194" s="76"/>
      <c r="N194" s="76"/>
      <c r="O194" s="76"/>
    </row>
    <row r="195" spans="4:12" s="77" customFormat="1" ht="17.25" customHeight="1">
      <c r="D195" s="86"/>
      <c r="J195" s="8"/>
      <c r="L195" s="76"/>
    </row>
    <row r="196" spans="2:10" s="77" customFormat="1" ht="25.5" customHeight="1">
      <c r="B196" s="83" t="s">
        <v>33</v>
      </c>
      <c r="C196" s="83">
        <v>1</v>
      </c>
      <c r="D196" s="83">
        <v>2</v>
      </c>
      <c r="E196" s="83">
        <v>3</v>
      </c>
      <c r="F196" s="83">
        <v>4</v>
      </c>
      <c r="G196" s="83">
        <v>5</v>
      </c>
      <c r="H196" s="83">
        <v>6</v>
      </c>
      <c r="I196" s="83">
        <v>7</v>
      </c>
      <c r="J196" s="8"/>
    </row>
    <row r="197" spans="2:10" s="77" customFormat="1" ht="41.25" customHeight="1">
      <c r="B197" s="83" t="s">
        <v>12</v>
      </c>
      <c r="C197" s="83"/>
      <c r="D197" s="83"/>
      <c r="E197" s="83"/>
      <c r="F197" s="83"/>
      <c r="G197" s="83"/>
      <c r="H197" s="83"/>
      <c r="I197" s="83"/>
      <c r="J197" s="8"/>
    </row>
    <row r="198" spans="2:10" s="77" customFormat="1" ht="41.25" customHeight="1">
      <c r="B198" s="83" t="s">
        <v>11</v>
      </c>
      <c r="C198" s="83"/>
      <c r="D198" s="83"/>
      <c r="E198" s="83"/>
      <c r="F198" s="83"/>
      <c r="G198" s="83"/>
      <c r="H198" s="83"/>
      <c r="I198" s="83"/>
      <c r="J198" s="8"/>
    </row>
    <row r="199" spans="10:14" s="77" customFormat="1" ht="25.5" customHeight="1">
      <c r="J199" s="8"/>
      <c r="M199" s="76"/>
      <c r="N199" s="76"/>
    </row>
    <row r="200" ht="25.5" customHeight="1" hidden="1">
      <c r="O200" s="77"/>
    </row>
    <row r="201" ht="25.5" customHeight="1" hidden="1">
      <c r="O201" s="77"/>
    </row>
    <row r="202" ht="25.5" customHeight="1" hidden="1">
      <c r="O202" s="77"/>
    </row>
    <row r="203" ht="25.5" customHeight="1" hidden="1">
      <c r="O203" s="77"/>
    </row>
    <row r="204" ht="25.5" customHeight="1" hidden="1"/>
    <row r="205" ht="9.75" customHeight="1"/>
    <row r="206" spans="2:10" ht="25.5" customHeight="1">
      <c r="B206" s="206" t="str">
        <f>$B$2</f>
        <v>大会名</v>
      </c>
      <c r="C206" s="206"/>
      <c r="D206" s="206"/>
      <c r="E206" s="206"/>
      <c r="F206" s="206"/>
      <c r="G206" s="163" t="str">
        <f>$G$2</f>
        <v>対局カード</v>
      </c>
      <c r="H206" s="8"/>
      <c r="J206" s="76"/>
    </row>
    <row r="207" spans="13:15" ht="21.75" customHeight="1">
      <c r="M207" s="77"/>
      <c r="N207" s="77"/>
      <c r="O207" s="77"/>
    </row>
    <row r="208" spans="2:15" s="78" customFormat="1" ht="25.5" customHeight="1">
      <c r="B208" s="79" t="s">
        <v>32</v>
      </c>
      <c r="C208" s="80">
        <f>'入力'!C23</f>
        <v>19</v>
      </c>
      <c r="D208" s="81">
        <f>'入力'!D23</f>
        <v>0</v>
      </c>
      <c r="E208" s="82"/>
      <c r="F208" s="81">
        <f>'入力'!E23</f>
        <v>0</v>
      </c>
      <c r="G208" s="80" t="str">
        <f>'入力'!F23&amp;" 年"</f>
        <v> 年</v>
      </c>
      <c r="H208" s="161"/>
      <c r="I208" s="161"/>
      <c r="J208" s="85" t="s">
        <v>55</v>
      </c>
      <c r="M208" s="76"/>
      <c r="N208" s="76"/>
      <c r="O208" s="76"/>
    </row>
    <row r="209" spans="4:10" s="77" customFormat="1" ht="17.25" customHeight="1">
      <c r="D209" s="86"/>
      <c r="J209" s="8"/>
    </row>
    <row r="210" spans="2:10" s="77" customFormat="1" ht="25.5" customHeight="1">
      <c r="B210" s="83" t="s">
        <v>33</v>
      </c>
      <c r="C210" s="83">
        <v>1</v>
      </c>
      <c r="D210" s="83">
        <v>2</v>
      </c>
      <c r="E210" s="83">
        <v>3</v>
      </c>
      <c r="F210" s="83">
        <v>4</v>
      </c>
      <c r="G210" s="83">
        <v>5</v>
      </c>
      <c r="H210" s="83">
        <v>6</v>
      </c>
      <c r="I210" s="83">
        <v>7</v>
      </c>
      <c r="J210" s="8"/>
    </row>
    <row r="211" spans="2:10" s="77" customFormat="1" ht="41.25" customHeight="1">
      <c r="B211" s="83" t="s">
        <v>12</v>
      </c>
      <c r="C211" s="83"/>
      <c r="D211" s="83"/>
      <c r="E211" s="83"/>
      <c r="F211" s="83"/>
      <c r="G211" s="83"/>
      <c r="H211" s="83"/>
      <c r="I211" s="83"/>
      <c r="J211" s="8"/>
    </row>
    <row r="212" spans="2:10" s="77" customFormat="1" ht="41.25" customHeight="1">
      <c r="B212" s="83" t="s">
        <v>11</v>
      </c>
      <c r="C212" s="83"/>
      <c r="D212" s="83"/>
      <c r="E212" s="83"/>
      <c r="F212" s="83"/>
      <c r="G212" s="83"/>
      <c r="H212" s="83"/>
      <c r="I212" s="83"/>
      <c r="J212" s="8"/>
    </row>
    <row r="213" spans="8:10" s="77" customFormat="1" ht="21" customHeight="1">
      <c r="H213" s="8"/>
      <c r="J213" s="8"/>
    </row>
    <row r="214" spans="8:15" ht="21" customHeight="1">
      <c r="H214" s="8"/>
      <c r="M214" s="77"/>
      <c r="N214" s="77"/>
      <c r="O214" s="77"/>
    </row>
    <row r="215" spans="8:15" ht="21" customHeight="1">
      <c r="H215" s="8"/>
      <c r="M215" s="77"/>
      <c r="N215" s="77"/>
      <c r="O215" s="77"/>
    </row>
    <row r="216" spans="2:10" ht="25.5" customHeight="1">
      <c r="B216" s="206" t="str">
        <f>$B$2</f>
        <v>大会名</v>
      </c>
      <c r="C216" s="206"/>
      <c r="D216" s="206"/>
      <c r="E216" s="206"/>
      <c r="F216" s="206"/>
      <c r="G216" s="163" t="str">
        <f>$G$2</f>
        <v>対局カード</v>
      </c>
      <c r="H216" s="8"/>
      <c r="J216" s="76"/>
    </row>
    <row r="217" spans="8:15" ht="21.75" customHeight="1">
      <c r="H217" s="8"/>
      <c r="N217" s="77"/>
      <c r="O217" s="77"/>
    </row>
    <row r="218" spans="2:15" s="78" customFormat="1" ht="25.5" customHeight="1">
      <c r="B218" s="79" t="s">
        <v>32</v>
      </c>
      <c r="C218" s="80">
        <f>'入力'!C24</f>
        <v>20</v>
      </c>
      <c r="D218" s="81">
        <f>'入力'!D24</f>
        <v>0</v>
      </c>
      <c r="E218" s="82"/>
      <c r="F218" s="81">
        <f>'入力'!E24</f>
        <v>0</v>
      </c>
      <c r="G218" s="80" t="str">
        <f>'入力'!F24&amp;" 年"</f>
        <v> 年</v>
      </c>
      <c r="J218" s="85" t="s">
        <v>56</v>
      </c>
      <c r="M218" s="76"/>
      <c r="N218" s="76"/>
      <c r="O218" s="76"/>
    </row>
    <row r="219" spans="4:15" s="77" customFormat="1" ht="17.25" customHeight="1">
      <c r="D219" s="86"/>
      <c r="H219" s="8"/>
      <c r="J219" s="8"/>
      <c r="M219" s="76"/>
      <c r="O219" s="76"/>
    </row>
    <row r="220" spans="2:15" s="77" customFormat="1" ht="25.5" customHeight="1">
      <c r="B220" s="83" t="s">
        <v>33</v>
      </c>
      <c r="C220" s="83">
        <v>1</v>
      </c>
      <c r="D220" s="83">
        <v>2</v>
      </c>
      <c r="E220" s="83">
        <v>3</v>
      </c>
      <c r="F220" s="83">
        <v>4</v>
      </c>
      <c r="G220" s="83">
        <v>5</v>
      </c>
      <c r="H220" s="83">
        <v>6</v>
      </c>
      <c r="I220" s="83">
        <v>7</v>
      </c>
      <c r="J220" s="8"/>
      <c r="M220" s="76"/>
      <c r="N220" s="76"/>
      <c r="O220" s="76"/>
    </row>
    <row r="221" spans="2:15" s="77" customFormat="1" ht="41.25" customHeight="1">
      <c r="B221" s="83" t="s">
        <v>12</v>
      </c>
      <c r="C221" s="83"/>
      <c r="D221" s="83"/>
      <c r="E221" s="83"/>
      <c r="F221" s="83"/>
      <c r="G221" s="83"/>
      <c r="H221" s="83"/>
      <c r="I221" s="83"/>
      <c r="J221" s="8"/>
      <c r="M221" s="76"/>
      <c r="N221" s="76"/>
      <c r="O221" s="76"/>
    </row>
    <row r="222" spans="2:15" s="77" customFormat="1" ht="41.25" customHeight="1">
      <c r="B222" s="83" t="s">
        <v>11</v>
      </c>
      <c r="C222" s="83"/>
      <c r="D222" s="83"/>
      <c r="E222" s="83"/>
      <c r="F222" s="83"/>
      <c r="G222" s="83"/>
      <c r="H222" s="83"/>
      <c r="I222" s="83"/>
      <c r="J222" s="8"/>
      <c r="M222" s="76"/>
      <c r="N222" s="76"/>
      <c r="O222" s="76"/>
    </row>
    <row r="223" spans="10:15" s="77" customFormat="1" ht="21" customHeight="1">
      <c r="J223" s="8"/>
      <c r="M223" s="76"/>
      <c r="N223" s="76"/>
      <c r="O223" s="78"/>
    </row>
    <row r="224" ht="21" customHeight="1">
      <c r="O224" s="77"/>
    </row>
    <row r="225" ht="21" customHeight="1">
      <c r="O225" s="77"/>
    </row>
    <row r="226" spans="2:10" ht="25.5" customHeight="1">
      <c r="B226" s="206" t="str">
        <f>$B$2</f>
        <v>大会名</v>
      </c>
      <c r="C226" s="206"/>
      <c r="D226" s="206"/>
      <c r="E226" s="206"/>
      <c r="F226" s="206"/>
      <c r="G226" s="163" t="str">
        <f>$G$2</f>
        <v>対局カード</v>
      </c>
      <c r="H226" s="8"/>
      <c r="J226" s="76"/>
    </row>
    <row r="227" ht="21.75" customHeight="1">
      <c r="O227" s="77"/>
    </row>
    <row r="228" spans="2:15" s="78" customFormat="1" ht="25.5" customHeight="1">
      <c r="B228" s="79" t="s">
        <v>32</v>
      </c>
      <c r="C228" s="80">
        <f>'入力'!C25</f>
        <v>21</v>
      </c>
      <c r="D228" s="81">
        <f>'入力'!D25</f>
        <v>0</v>
      </c>
      <c r="E228" s="82"/>
      <c r="F228" s="81">
        <f>'入力'!E25</f>
        <v>0</v>
      </c>
      <c r="G228" s="80" t="str">
        <f>'入力'!F25&amp;" 年"</f>
        <v> 年</v>
      </c>
      <c r="H228" s="161"/>
      <c r="I228" s="161"/>
      <c r="J228" s="85" t="s">
        <v>57</v>
      </c>
      <c r="M228" s="76"/>
      <c r="N228" s="76"/>
      <c r="O228" s="76"/>
    </row>
    <row r="229" spans="4:15" s="77" customFormat="1" ht="17.25" customHeight="1">
      <c r="D229" s="86"/>
      <c r="J229" s="8"/>
      <c r="M229" s="76"/>
      <c r="N229" s="76"/>
      <c r="O229" s="76"/>
    </row>
    <row r="230" spans="2:15" s="77" customFormat="1" ht="25.5" customHeight="1">
      <c r="B230" s="83" t="s">
        <v>33</v>
      </c>
      <c r="C230" s="83">
        <v>1</v>
      </c>
      <c r="D230" s="83">
        <v>2</v>
      </c>
      <c r="E230" s="83">
        <v>3</v>
      </c>
      <c r="F230" s="83">
        <v>4</v>
      </c>
      <c r="G230" s="83">
        <v>5</v>
      </c>
      <c r="H230" s="83">
        <v>6</v>
      </c>
      <c r="I230" s="83">
        <v>7</v>
      </c>
      <c r="J230" s="8"/>
      <c r="M230" s="76"/>
      <c r="N230" s="76"/>
      <c r="O230" s="76"/>
    </row>
    <row r="231" spans="2:15" s="77" customFormat="1" ht="41.25" customHeight="1">
      <c r="B231" s="83" t="s">
        <v>12</v>
      </c>
      <c r="C231" s="83"/>
      <c r="D231" s="83"/>
      <c r="E231" s="83"/>
      <c r="F231" s="83"/>
      <c r="G231" s="83"/>
      <c r="H231" s="83"/>
      <c r="I231" s="83"/>
      <c r="J231" s="8"/>
      <c r="M231" s="76"/>
      <c r="N231" s="76"/>
      <c r="O231" s="76"/>
    </row>
    <row r="232" spans="2:15" s="77" customFormat="1" ht="41.25" customHeight="1">
      <c r="B232" s="83" t="s">
        <v>11</v>
      </c>
      <c r="C232" s="83"/>
      <c r="D232" s="83"/>
      <c r="E232" s="83"/>
      <c r="F232" s="83"/>
      <c r="G232" s="83"/>
      <c r="H232" s="83"/>
      <c r="I232" s="83"/>
      <c r="J232" s="8"/>
      <c r="M232" s="76"/>
      <c r="N232" s="76"/>
      <c r="O232" s="76"/>
    </row>
    <row r="233" spans="10:14" s="77" customFormat="1" ht="25.5" customHeight="1">
      <c r="J233" s="8"/>
      <c r="M233" s="76"/>
      <c r="N233" s="76"/>
    </row>
    <row r="234" ht="25.5" customHeight="1" hidden="1">
      <c r="O234" s="77"/>
    </row>
    <row r="235" ht="25.5" customHeight="1" hidden="1">
      <c r="O235" s="77"/>
    </row>
    <row r="236" ht="25.5" customHeight="1" hidden="1">
      <c r="O236" s="77"/>
    </row>
    <row r="237" ht="25.5" customHeight="1" hidden="1">
      <c r="O237" s="77"/>
    </row>
    <row r="238" ht="25.5" customHeight="1" hidden="1"/>
    <row r="239" ht="9.75" customHeight="1"/>
    <row r="240" spans="2:10" ht="25.5" customHeight="1">
      <c r="B240" s="206" t="str">
        <f>$B$2</f>
        <v>大会名</v>
      </c>
      <c r="C240" s="206"/>
      <c r="D240" s="206"/>
      <c r="E240" s="206"/>
      <c r="F240" s="206"/>
      <c r="G240" s="163" t="str">
        <f>$G$2</f>
        <v>対局カード</v>
      </c>
      <c r="H240" s="8"/>
      <c r="J240" s="76"/>
    </row>
    <row r="241" ht="21.75" customHeight="1"/>
    <row r="242" spans="2:15" s="78" customFormat="1" ht="25.5" customHeight="1">
      <c r="B242" s="79" t="s">
        <v>32</v>
      </c>
      <c r="C242" s="80">
        <f>'入力'!C26</f>
        <v>22</v>
      </c>
      <c r="D242" s="81">
        <f>'入力'!D26</f>
        <v>0</v>
      </c>
      <c r="E242" s="82"/>
      <c r="F242" s="81">
        <f>'入力'!E26</f>
        <v>0</v>
      </c>
      <c r="G242" s="80" t="str">
        <f>'入力'!F26&amp;" 年"</f>
        <v> 年</v>
      </c>
      <c r="H242" s="161"/>
      <c r="I242" s="161"/>
      <c r="J242" s="85" t="s">
        <v>58</v>
      </c>
      <c r="M242" s="76"/>
      <c r="N242" s="76"/>
      <c r="O242" s="76"/>
    </row>
    <row r="243" spans="4:15" s="77" customFormat="1" ht="17.25" customHeight="1">
      <c r="D243" s="86"/>
      <c r="J243" s="8"/>
      <c r="M243" s="76"/>
      <c r="N243" s="76"/>
      <c r="O243" s="76"/>
    </row>
    <row r="244" spans="2:15" s="77" customFormat="1" ht="25.5" customHeight="1">
      <c r="B244" s="83" t="s">
        <v>33</v>
      </c>
      <c r="C244" s="83">
        <v>1</v>
      </c>
      <c r="D244" s="83">
        <v>2</v>
      </c>
      <c r="E244" s="83">
        <v>3</v>
      </c>
      <c r="F244" s="83">
        <v>4</v>
      </c>
      <c r="G244" s="83">
        <v>5</v>
      </c>
      <c r="H244" s="83">
        <v>6</v>
      </c>
      <c r="I244" s="83">
        <v>7</v>
      </c>
      <c r="J244" s="8"/>
      <c r="M244" s="76"/>
      <c r="N244" s="76"/>
      <c r="O244" s="76"/>
    </row>
    <row r="245" spans="2:15" s="77" customFormat="1" ht="41.25" customHeight="1">
      <c r="B245" s="83" t="s">
        <v>12</v>
      </c>
      <c r="C245" s="83"/>
      <c r="D245" s="83"/>
      <c r="E245" s="83"/>
      <c r="F245" s="83"/>
      <c r="G245" s="83"/>
      <c r="H245" s="83"/>
      <c r="I245" s="83"/>
      <c r="J245" s="8"/>
      <c r="M245" s="76"/>
      <c r="N245" s="76"/>
      <c r="O245" s="76"/>
    </row>
    <row r="246" spans="2:15" s="77" customFormat="1" ht="41.25" customHeight="1">
      <c r="B246" s="83" t="s">
        <v>11</v>
      </c>
      <c r="C246" s="83"/>
      <c r="D246" s="83"/>
      <c r="E246" s="83"/>
      <c r="F246" s="83"/>
      <c r="G246" s="83"/>
      <c r="H246" s="83"/>
      <c r="I246" s="83"/>
      <c r="J246" s="8"/>
      <c r="M246" s="76"/>
      <c r="N246" s="76"/>
      <c r="O246" s="76"/>
    </row>
    <row r="247" spans="8:15" s="77" customFormat="1" ht="21" customHeight="1">
      <c r="H247" s="8"/>
      <c r="J247" s="8"/>
      <c r="M247" s="76"/>
      <c r="N247" s="76"/>
      <c r="O247" s="78"/>
    </row>
    <row r="248" spans="8:15" ht="21" customHeight="1">
      <c r="H248" s="8"/>
      <c r="O248" s="77"/>
    </row>
    <row r="249" spans="8:15" ht="21" customHeight="1">
      <c r="H249" s="8"/>
      <c r="O249" s="77"/>
    </row>
    <row r="250" spans="2:10" ht="25.5" customHeight="1">
      <c r="B250" s="206" t="str">
        <f>$B$2</f>
        <v>大会名</v>
      </c>
      <c r="C250" s="206"/>
      <c r="D250" s="206"/>
      <c r="E250" s="206"/>
      <c r="F250" s="206"/>
      <c r="G250" s="163" t="str">
        <f>$G$2</f>
        <v>対局カード</v>
      </c>
      <c r="H250" s="8"/>
      <c r="J250" s="76"/>
    </row>
    <row r="251" spans="8:15" ht="21.75" customHeight="1">
      <c r="H251" s="8"/>
      <c r="O251" s="77"/>
    </row>
    <row r="252" spans="2:15" s="78" customFormat="1" ht="25.5" customHeight="1">
      <c r="B252" s="79" t="s">
        <v>32</v>
      </c>
      <c r="C252" s="80">
        <f>'入力'!C27</f>
        <v>23</v>
      </c>
      <c r="D252" s="81">
        <f>'入力'!D27</f>
        <v>0</v>
      </c>
      <c r="E252" s="82"/>
      <c r="F252" s="81">
        <f>'入力'!E27</f>
        <v>0</v>
      </c>
      <c r="G252" s="80" t="str">
        <f>'入力'!F27&amp;" 年"</f>
        <v> 年</v>
      </c>
      <c r="J252" s="85" t="s">
        <v>59</v>
      </c>
      <c r="M252" s="76"/>
      <c r="N252" s="76"/>
      <c r="O252" s="76"/>
    </row>
    <row r="253" spans="4:15" s="77" customFormat="1" ht="17.25" customHeight="1">
      <c r="D253" s="86"/>
      <c r="H253" s="8"/>
      <c r="J253" s="8"/>
      <c r="M253" s="76"/>
      <c r="N253" s="76"/>
      <c r="O253" s="76"/>
    </row>
    <row r="254" spans="2:15" s="77" customFormat="1" ht="25.5" customHeight="1">
      <c r="B254" s="83" t="s">
        <v>33</v>
      </c>
      <c r="C254" s="83">
        <v>1</v>
      </c>
      <c r="D254" s="83">
        <v>2</v>
      </c>
      <c r="E254" s="83">
        <v>3</v>
      </c>
      <c r="F254" s="83">
        <v>4</v>
      </c>
      <c r="G254" s="83">
        <v>5</v>
      </c>
      <c r="H254" s="83">
        <v>6</v>
      </c>
      <c r="I254" s="83">
        <v>7</v>
      </c>
      <c r="J254" s="8"/>
      <c r="M254" s="76"/>
      <c r="N254" s="76"/>
      <c r="O254" s="76"/>
    </row>
    <row r="255" spans="2:15" s="77" customFormat="1" ht="41.25" customHeight="1">
      <c r="B255" s="83" t="s">
        <v>12</v>
      </c>
      <c r="C255" s="83"/>
      <c r="D255" s="83"/>
      <c r="E255" s="83"/>
      <c r="F255" s="83"/>
      <c r="G255" s="83"/>
      <c r="H255" s="83"/>
      <c r="I255" s="83"/>
      <c r="J255" s="8"/>
      <c r="M255" s="76"/>
      <c r="N255" s="76"/>
      <c r="O255" s="76"/>
    </row>
    <row r="256" spans="2:15" s="77" customFormat="1" ht="41.25" customHeight="1">
      <c r="B256" s="83" t="s">
        <v>11</v>
      </c>
      <c r="C256" s="83"/>
      <c r="D256" s="83"/>
      <c r="E256" s="83"/>
      <c r="F256" s="83"/>
      <c r="G256" s="83"/>
      <c r="H256" s="83"/>
      <c r="I256" s="83"/>
      <c r="J256" s="8"/>
      <c r="M256" s="76"/>
      <c r="N256" s="76"/>
      <c r="O256" s="76"/>
    </row>
    <row r="257" spans="10:15" s="77" customFormat="1" ht="21" customHeight="1">
      <c r="J257" s="8"/>
      <c r="M257" s="76"/>
      <c r="N257" s="76"/>
      <c r="O257" s="78"/>
    </row>
    <row r="258" spans="13:15" ht="21" customHeight="1">
      <c r="M258" s="78"/>
      <c r="O258" s="77"/>
    </row>
    <row r="259" spans="13:15" ht="21" customHeight="1">
      <c r="M259" s="77"/>
      <c r="N259" s="77"/>
      <c r="O259" s="77"/>
    </row>
    <row r="260" spans="2:10" ht="25.5" customHeight="1">
      <c r="B260" s="206" t="str">
        <f>$B$2</f>
        <v>大会名</v>
      </c>
      <c r="C260" s="206"/>
      <c r="D260" s="206"/>
      <c r="E260" s="206"/>
      <c r="F260" s="206"/>
      <c r="G260" s="163" t="str">
        <f>$G$2</f>
        <v>対局カード</v>
      </c>
      <c r="H260" s="8"/>
      <c r="J260" s="76"/>
    </row>
    <row r="261" spans="13:15" ht="21.75" customHeight="1">
      <c r="M261" s="77"/>
      <c r="N261" s="77"/>
      <c r="O261" s="77"/>
    </row>
    <row r="262" spans="2:15" s="78" customFormat="1" ht="25.5" customHeight="1">
      <c r="B262" s="79" t="s">
        <v>32</v>
      </c>
      <c r="C262" s="80">
        <f>'入力'!C28</f>
        <v>24</v>
      </c>
      <c r="D262" s="81">
        <f>'入力'!D28</f>
        <v>0</v>
      </c>
      <c r="E262" s="82"/>
      <c r="F262" s="81">
        <f>'入力'!E28</f>
        <v>0</v>
      </c>
      <c r="G262" s="80" t="str">
        <f>'入力'!F28&amp;" 年"</f>
        <v> 年</v>
      </c>
      <c r="H262" s="161"/>
      <c r="I262" s="161"/>
      <c r="J262" s="85" t="s">
        <v>60</v>
      </c>
      <c r="M262" s="76"/>
      <c r="N262" s="76"/>
      <c r="O262" s="76"/>
    </row>
    <row r="263" spans="4:15" s="77" customFormat="1" ht="17.25" customHeight="1">
      <c r="D263" s="86"/>
      <c r="J263" s="8"/>
      <c r="O263" s="76"/>
    </row>
    <row r="264" spans="2:15" s="77" customFormat="1" ht="25.5" customHeight="1">
      <c r="B264" s="83" t="s">
        <v>33</v>
      </c>
      <c r="C264" s="83">
        <v>1</v>
      </c>
      <c r="D264" s="83">
        <v>2</v>
      </c>
      <c r="E264" s="83">
        <v>3</v>
      </c>
      <c r="F264" s="83">
        <v>4</v>
      </c>
      <c r="G264" s="83">
        <v>5</v>
      </c>
      <c r="H264" s="83">
        <v>6</v>
      </c>
      <c r="I264" s="83">
        <v>7</v>
      </c>
      <c r="J264" s="8"/>
      <c r="O264" s="76"/>
    </row>
    <row r="265" spans="2:15" s="77" customFormat="1" ht="41.25" customHeight="1">
      <c r="B265" s="83" t="s">
        <v>12</v>
      </c>
      <c r="C265" s="83"/>
      <c r="D265" s="83"/>
      <c r="E265" s="83"/>
      <c r="F265" s="83"/>
      <c r="G265" s="83"/>
      <c r="H265" s="83"/>
      <c r="I265" s="83"/>
      <c r="J265" s="8"/>
      <c r="O265" s="76"/>
    </row>
    <row r="266" spans="2:15" s="77" customFormat="1" ht="41.25" customHeight="1">
      <c r="B266" s="83" t="s">
        <v>11</v>
      </c>
      <c r="C266" s="83"/>
      <c r="D266" s="83"/>
      <c r="E266" s="83"/>
      <c r="F266" s="83"/>
      <c r="G266" s="83"/>
      <c r="H266" s="83"/>
      <c r="I266" s="83"/>
      <c r="J266" s="8"/>
      <c r="O266" s="76"/>
    </row>
    <row r="267" spans="10:14" s="77" customFormat="1" ht="25.5" customHeight="1">
      <c r="J267" s="8"/>
      <c r="M267" s="76"/>
      <c r="N267" s="76"/>
    </row>
    <row r="268" ht="25.5" customHeight="1" hidden="1">
      <c r="O268" s="77"/>
    </row>
    <row r="269" ht="25.5" customHeight="1" hidden="1">
      <c r="O269" s="77"/>
    </row>
    <row r="270" ht="25.5" customHeight="1" hidden="1">
      <c r="O270" s="77"/>
    </row>
    <row r="271" ht="25.5" customHeight="1" hidden="1">
      <c r="O271" s="77"/>
    </row>
    <row r="272" ht="25.5" customHeight="1" hidden="1"/>
    <row r="273" ht="9.75" customHeight="1"/>
    <row r="274" spans="2:10" ht="25.5" customHeight="1">
      <c r="B274" s="206" t="str">
        <f>$B$2</f>
        <v>大会名</v>
      </c>
      <c r="C274" s="206"/>
      <c r="D274" s="206"/>
      <c r="E274" s="206"/>
      <c r="F274" s="206"/>
      <c r="G274" s="163" t="str">
        <f>$G$2</f>
        <v>対局カード</v>
      </c>
      <c r="H274" s="8"/>
      <c r="J274" s="76"/>
    </row>
    <row r="275" spans="13:14" ht="21.75" customHeight="1">
      <c r="M275" s="77"/>
      <c r="N275" s="77"/>
    </row>
    <row r="276" spans="2:15" s="78" customFormat="1" ht="25.5" customHeight="1">
      <c r="B276" s="79" t="s">
        <v>32</v>
      </c>
      <c r="C276" s="80">
        <f>'入力'!C29</f>
        <v>25</v>
      </c>
      <c r="D276" s="81">
        <f>'入力'!D29</f>
        <v>0</v>
      </c>
      <c r="E276" s="82"/>
      <c r="F276" s="81">
        <f>'入力'!E29</f>
        <v>0</v>
      </c>
      <c r="G276" s="80" t="str">
        <f>'入力'!F29&amp;" 年"</f>
        <v> 年</v>
      </c>
      <c r="H276" s="161"/>
      <c r="I276" s="161"/>
      <c r="J276" s="85" t="s">
        <v>61</v>
      </c>
      <c r="M276" s="76"/>
      <c r="N276" s="76"/>
      <c r="O276" s="76"/>
    </row>
    <row r="277" spans="4:15" s="77" customFormat="1" ht="17.25" customHeight="1">
      <c r="D277" s="86"/>
      <c r="J277" s="8"/>
      <c r="O277" s="76"/>
    </row>
    <row r="278" spans="2:15" s="77" customFormat="1" ht="25.5" customHeight="1">
      <c r="B278" s="83" t="s">
        <v>33</v>
      </c>
      <c r="C278" s="83">
        <v>1</v>
      </c>
      <c r="D278" s="83">
        <v>2</v>
      </c>
      <c r="E278" s="83">
        <v>3</v>
      </c>
      <c r="F278" s="83">
        <v>4</v>
      </c>
      <c r="G278" s="83">
        <v>5</v>
      </c>
      <c r="H278" s="83">
        <v>6</v>
      </c>
      <c r="I278" s="83">
        <v>7</v>
      </c>
      <c r="J278" s="8"/>
      <c r="O278" s="76"/>
    </row>
    <row r="279" spans="2:15" s="77" customFormat="1" ht="41.25" customHeight="1">
      <c r="B279" s="83" t="s">
        <v>12</v>
      </c>
      <c r="C279" s="83"/>
      <c r="D279" s="83"/>
      <c r="E279" s="83"/>
      <c r="F279" s="83"/>
      <c r="G279" s="83"/>
      <c r="H279" s="83"/>
      <c r="I279" s="83"/>
      <c r="J279" s="8"/>
      <c r="O279" s="76"/>
    </row>
    <row r="280" spans="2:15" s="77" customFormat="1" ht="41.25" customHeight="1">
      <c r="B280" s="83" t="s">
        <v>11</v>
      </c>
      <c r="C280" s="83"/>
      <c r="D280" s="83"/>
      <c r="E280" s="83"/>
      <c r="F280" s="83"/>
      <c r="G280" s="83"/>
      <c r="H280" s="83"/>
      <c r="I280" s="83"/>
      <c r="J280" s="8"/>
      <c r="O280" s="76"/>
    </row>
    <row r="281" spans="8:15" s="77" customFormat="1" ht="21" customHeight="1">
      <c r="H281" s="8"/>
      <c r="J281" s="8"/>
      <c r="O281" s="78"/>
    </row>
    <row r="282" spans="8:15" ht="21" customHeight="1">
      <c r="H282" s="8"/>
      <c r="M282" s="77"/>
      <c r="N282" s="77"/>
      <c r="O282" s="77"/>
    </row>
    <row r="283" spans="8:15" ht="21" customHeight="1">
      <c r="H283" s="8"/>
      <c r="M283" s="77"/>
      <c r="N283" s="77"/>
      <c r="O283" s="77"/>
    </row>
    <row r="284" spans="2:10" ht="25.5" customHeight="1">
      <c r="B284" s="206" t="str">
        <f>$B$2</f>
        <v>大会名</v>
      </c>
      <c r="C284" s="206"/>
      <c r="D284" s="206"/>
      <c r="E284" s="206"/>
      <c r="F284" s="206"/>
      <c r="G284" s="163" t="str">
        <f>$G$2</f>
        <v>対局カード</v>
      </c>
      <c r="H284" s="8"/>
      <c r="J284" s="76"/>
    </row>
    <row r="285" spans="8:15" ht="21.75" customHeight="1">
      <c r="H285" s="8"/>
      <c r="M285" s="77"/>
      <c r="N285" s="77"/>
      <c r="O285" s="77"/>
    </row>
    <row r="286" spans="2:15" s="78" customFormat="1" ht="25.5" customHeight="1">
      <c r="B286" s="79" t="s">
        <v>32</v>
      </c>
      <c r="C286" s="80">
        <f>'入力'!C30</f>
        <v>26</v>
      </c>
      <c r="D286" s="81">
        <f>'入力'!D30</f>
        <v>0</v>
      </c>
      <c r="E286" s="82"/>
      <c r="F286" s="81">
        <f>'入力'!E30</f>
        <v>0</v>
      </c>
      <c r="G286" s="80" t="str">
        <f>'入力'!F30&amp;" 年"</f>
        <v> 年</v>
      </c>
      <c r="J286" s="85" t="s">
        <v>62</v>
      </c>
      <c r="M286" s="76"/>
      <c r="N286" s="76"/>
      <c r="O286" s="76"/>
    </row>
    <row r="287" spans="4:15" s="77" customFormat="1" ht="17.25" customHeight="1">
      <c r="D287" s="86"/>
      <c r="H287" s="8"/>
      <c r="J287" s="8"/>
      <c r="O287" s="76"/>
    </row>
    <row r="288" spans="2:15" s="77" customFormat="1" ht="25.5" customHeight="1">
      <c r="B288" s="83" t="s">
        <v>33</v>
      </c>
      <c r="C288" s="83">
        <v>1</v>
      </c>
      <c r="D288" s="83">
        <v>2</v>
      </c>
      <c r="E288" s="83">
        <v>3</v>
      </c>
      <c r="F288" s="83">
        <v>4</v>
      </c>
      <c r="G288" s="83">
        <v>5</v>
      </c>
      <c r="H288" s="83">
        <v>6</v>
      </c>
      <c r="I288" s="83">
        <v>7</v>
      </c>
      <c r="J288" s="8"/>
      <c r="O288" s="76"/>
    </row>
    <row r="289" spans="2:15" s="77" customFormat="1" ht="41.25" customHeight="1">
      <c r="B289" s="83" t="s">
        <v>12</v>
      </c>
      <c r="C289" s="83"/>
      <c r="D289" s="83"/>
      <c r="E289" s="83"/>
      <c r="F289" s="83"/>
      <c r="G289" s="83"/>
      <c r="H289" s="83"/>
      <c r="I289" s="83"/>
      <c r="J289" s="8"/>
      <c r="O289" s="76"/>
    </row>
    <row r="290" spans="2:15" s="77" customFormat="1" ht="41.25" customHeight="1">
      <c r="B290" s="83" t="s">
        <v>11</v>
      </c>
      <c r="C290" s="83"/>
      <c r="D290" s="83"/>
      <c r="E290" s="83"/>
      <c r="F290" s="83"/>
      <c r="G290" s="83"/>
      <c r="H290" s="83"/>
      <c r="I290" s="83"/>
      <c r="J290" s="8"/>
      <c r="O290" s="76"/>
    </row>
    <row r="291" spans="10:15" s="77" customFormat="1" ht="21" customHeight="1">
      <c r="J291" s="8"/>
      <c r="O291" s="78"/>
    </row>
    <row r="292" spans="13:15" ht="21" customHeight="1">
      <c r="M292" s="77"/>
      <c r="N292" s="77"/>
      <c r="O292" s="77"/>
    </row>
    <row r="293" spans="13:15" ht="21" customHeight="1">
      <c r="M293" s="77"/>
      <c r="N293" s="77"/>
      <c r="O293" s="77"/>
    </row>
    <row r="294" spans="2:10" ht="25.5" customHeight="1">
      <c r="B294" s="206" t="str">
        <f>$B$2</f>
        <v>大会名</v>
      </c>
      <c r="C294" s="206"/>
      <c r="D294" s="206"/>
      <c r="E294" s="206"/>
      <c r="F294" s="206"/>
      <c r="G294" s="163" t="str">
        <f>$G$2</f>
        <v>対局カード</v>
      </c>
      <c r="H294" s="8"/>
      <c r="J294" s="76"/>
    </row>
    <row r="295" spans="13:15" ht="21.75" customHeight="1">
      <c r="M295" s="77"/>
      <c r="N295" s="77"/>
      <c r="O295" s="77"/>
    </row>
    <row r="296" spans="2:15" s="78" customFormat="1" ht="25.5" customHeight="1">
      <c r="B296" s="79" t="s">
        <v>32</v>
      </c>
      <c r="C296" s="80">
        <f>'入力'!C31</f>
        <v>27</v>
      </c>
      <c r="D296" s="81">
        <f>'入力'!D31</f>
        <v>0</v>
      </c>
      <c r="E296" s="82"/>
      <c r="F296" s="81">
        <f>'入力'!E31</f>
        <v>0</v>
      </c>
      <c r="G296" s="80" t="str">
        <f>'入力'!F31&amp;" 年"</f>
        <v> 年</v>
      </c>
      <c r="H296" s="161"/>
      <c r="I296" s="161"/>
      <c r="J296" s="85" t="s">
        <v>63</v>
      </c>
      <c r="M296" s="76"/>
      <c r="N296" s="76"/>
      <c r="O296" s="76"/>
    </row>
    <row r="297" spans="4:15" s="77" customFormat="1" ht="17.25" customHeight="1">
      <c r="D297" s="86"/>
      <c r="J297" s="8"/>
      <c r="O297" s="76"/>
    </row>
    <row r="298" spans="2:15" s="77" customFormat="1" ht="25.5" customHeight="1">
      <c r="B298" s="83" t="s">
        <v>33</v>
      </c>
      <c r="C298" s="83">
        <v>1</v>
      </c>
      <c r="D298" s="83">
        <v>2</v>
      </c>
      <c r="E298" s="83">
        <v>3</v>
      </c>
      <c r="F298" s="83">
        <v>4</v>
      </c>
      <c r="G298" s="83">
        <v>5</v>
      </c>
      <c r="H298" s="83">
        <v>6</v>
      </c>
      <c r="I298" s="83">
        <v>7</v>
      </c>
      <c r="J298" s="8"/>
      <c r="O298" s="76"/>
    </row>
    <row r="299" spans="2:15" s="77" customFormat="1" ht="41.25" customHeight="1">
      <c r="B299" s="83" t="s">
        <v>12</v>
      </c>
      <c r="C299" s="83"/>
      <c r="D299" s="83"/>
      <c r="E299" s="83"/>
      <c r="F299" s="83"/>
      <c r="G299" s="83"/>
      <c r="H299" s="83"/>
      <c r="I299" s="83"/>
      <c r="J299" s="8"/>
      <c r="O299" s="76"/>
    </row>
    <row r="300" spans="2:15" s="77" customFormat="1" ht="41.25" customHeight="1">
      <c r="B300" s="83" t="s">
        <v>11</v>
      </c>
      <c r="C300" s="83"/>
      <c r="D300" s="83"/>
      <c r="E300" s="83"/>
      <c r="F300" s="83"/>
      <c r="G300" s="83"/>
      <c r="H300" s="83"/>
      <c r="I300" s="83"/>
      <c r="J300" s="8"/>
      <c r="O300" s="76"/>
    </row>
    <row r="301" spans="10:14" s="77" customFormat="1" ht="25.5" customHeight="1">
      <c r="J301" s="8"/>
      <c r="M301" s="76"/>
      <c r="N301" s="76"/>
    </row>
    <row r="302" ht="25.5" customHeight="1" hidden="1">
      <c r="O302" s="77"/>
    </row>
    <row r="303" ht="25.5" customHeight="1" hidden="1">
      <c r="O303" s="77"/>
    </row>
    <row r="304" ht="25.5" customHeight="1" hidden="1">
      <c r="O304" s="77"/>
    </row>
    <row r="305" ht="25.5" customHeight="1" hidden="1">
      <c r="O305" s="77"/>
    </row>
    <row r="306" ht="25.5" customHeight="1" hidden="1"/>
    <row r="307" ht="9.75" customHeight="1"/>
    <row r="308" spans="2:10" ht="25.5" customHeight="1">
      <c r="B308" s="206" t="str">
        <f>$B$2</f>
        <v>大会名</v>
      </c>
      <c r="C308" s="206"/>
      <c r="D308" s="206"/>
      <c r="E308" s="206"/>
      <c r="F308" s="206"/>
      <c r="G308" s="163" t="str">
        <f>$G$2</f>
        <v>対局カード</v>
      </c>
      <c r="H308" s="8"/>
      <c r="J308" s="76"/>
    </row>
    <row r="309" spans="13:14" ht="21.75" customHeight="1">
      <c r="M309" s="77"/>
      <c r="N309" s="77"/>
    </row>
    <row r="310" spans="2:15" s="78" customFormat="1" ht="25.5" customHeight="1">
      <c r="B310" s="79" t="s">
        <v>32</v>
      </c>
      <c r="C310" s="80">
        <f>'入力'!C32</f>
        <v>28</v>
      </c>
      <c r="D310" s="81">
        <f>'入力'!D32</f>
        <v>0</v>
      </c>
      <c r="E310" s="82"/>
      <c r="F310" s="81">
        <f>'入力'!E32</f>
        <v>0</v>
      </c>
      <c r="G310" s="80" t="str">
        <f>'入力'!F32&amp;" 年"</f>
        <v> 年</v>
      </c>
      <c r="H310" s="161"/>
      <c r="I310" s="161"/>
      <c r="J310" s="85" t="s">
        <v>64</v>
      </c>
      <c r="M310" s="76"/>
      <c r="N310" s="76"/>
      <c r="O310" s="76"/>
    </row>
    <row r="311" spans="4:15" s="77" customFormat="1" ht="17.25" customHeight="1">
      <c r="D311" s="86"/>
      <c r="J311" s="8"/>
      <c r="O311" s="76"/>
    </row>
    <row r="312" spans="2:15" s="77" customFormat="1" ht="25.5" customHeight="1">
      <c r="B312" s="83" t="s">
        <v>33</v>
      </c>
      <c r="C312" s="83">
        <v>1</v>
      </c>
      <c r="D312" s="83">
        <v>2</v>
      </c>
      <c r="E312" s="83">
        <v>3</v>
      </c>
      <c r="F312" s="83">
        <v>4</v>
      </c>
      <c r="G312" s="83">
        <v>5</v>
      </c>
      <c r="H312" s="83">
        <v>6</v>
      </c>
      <c r="I312" s="83">
        <v>7</v>
      </c>
      <c r="J312" s="8"/>
      <c r="O312" s="76"/>
    </row>
    <row r="313" spans="2:15" s="77" customFormat="1" ht="41.25" customHeight="1">
      <c r="B313" s="83" t="s">
        <v>12</v>
      </c>
      <c r="C313" s="83"/>
      <c r="D313" s="83"/>
      <c r="E313" s="83"/>
      <c r="F313" s="83"/>
      <c r="G313" s="83"/>
      <c r="H313" s="83"/>
      <c r="I313" s="83"/>
      <c r="J313" s="8"/>
      <c r="O313" s="76"/>
    </row>
    <row r="314" spans="2:15" s="77" customFormat="1" ht="41.25" customHeight="1">
      <c r="B314" s="83" t="s">
        <v>11</v>
      </c>
      <c r="C314" s="83"/>
      <c r="D314" s="83"/>
      <c r="E314" s="83"/>
      <c r="F314" s="83"/>
      <c r="G314" s="83"/>
      <c r="H314" s="83"/>
      <c r="I314" s="83"/>
      <c r="J314" s="8"/>
      <c r="O314" s="76"/>
    </row>
    <row r="315" spans="8:15" s="77" customFormat="1" ht="21" customHeight="1">
      <c r="H315" s="8"/>
      <c r="J315" s="8"/>
      <c r="O315" s="78"/>
    </row>
    <row r="316" spans="8:15" ht="21" customHeight="1">
      <c r="H316" s="8"/>
      <c r="M316" s="77"/>
      <c r="N316" s="77"/>
      <c r="O316" s="77"/>
    </row>
    <row r="317" spans="8:15" ht="21" customHeight="1">
      <c r="H317" s="8"/>
      <c r="M317" s="77"/>
      <c r="N317" s="77"/>
      <c r="O317" s="77"/>
    </row>
    <row r="318" spans="2:10" ht="25.5" customHeight="1">
      <c r="B318" s="206" t="str">
        <f>$B$2</f>
        <v>大会名</v>
      </c>
      <c r="C318" s="206"/>
      <c r="D318" s="206"/>
      <c r="E318" s="206"/>
      <c r="F318" s="206"/>
      <c r="G318" s="163" t="str">
        <f>$G$2</f>
        <v>対局カード</v>
      </c>
      <c r="H318" s="8"/>
      <c r="J318" s="76"/>
    </row>
    <row r="319" spans="8:15" ht="21.75" customHeight="1">
      <c r="H319" s="8"/>
      <c r="M319" s="77"/>
      <c r="N319" s="77"/>
      <c r="O319" s="77"/>
    </row>
    <row r="320" spans="2:15" s="78" customFormat="1" ht="25.5" customHeight="1">
      <c r="B320" s="79" t="s">
        <v>32</v>
      </c>
      <c r="C320" s="80">
        <f>'入力'!C33</f>
        <v>29</v>
      </c>
      <c r="D320" s="81">
        <f>'入力'!D33</f>
        <v>0</v>
      </c>
      <c r="E320" s="82"/>
      <c r="F320" s="81">
        <f>'入力'!E33</f>
        <v>0</v>
      </c>
      <c r="G320" s="80" t="str">
        <f>'入力'!F33&amp;" 年"</f>
        <v> 年</v>
      </c>
      <c r="J320" s="85" t="s">
        <v>65</v>
      </c>
      <c r="M320" s="76"/>
      <c r="N320" s="76"/>
      <c r="O320" s="76"/>
    </row>
    <row r="321" spans="4:15" s="77" customFormat="1" ht="17.25" customHeight="1">
      <c r="D321" s="86"/>
      <c r="H321" s="8"/>
      <c r="J321" s="8"/>
      <c r="O321" s="76"/>
    </row>
    <row r="322" spans="2:15" s="77" customFormat="1" ht="25.5" customHeight="1">
      <c r="B322" s="83" t="s">
        <v>33</v>
      </c>
      <c r="C322" s="83">
        <v>1</v>
      </c>
      <c r="D322" s="83">
        <v>2</v>
      </c>
      <c r="E322" s="83">
        <v>3</v>
      </c>
      <c r="F322" s="83">
        <v>4</v>
      </c>
      <c r="G322" s="83">
        <v>5</v>
      </c>
      <c r="H322" s="83">
        <v>6</v>
      </c>
      <c r="I322" s="83">
        <v>7</v>
      </c>
      <c r="J322" s="8"/>
      <c r="O322" s="76"/>
    </row>
    <row r="323" spans="2:15" s="77" customFormat="1" ht="41.25" customHeight="1">
      <c r="B323" s="83" t="s">
        <v>12</v>
      </c>
      <c r="C323" s="83"/>
      <c r="D323" s="83"/>
      <c r="E323" s="83"/>
      <c r="F323" s="83"/>
      <c r="G323" s="83"/>
      <c r="H323" s="83"/>
      <c r="I323" s="83"/>
      <c r="J323" s="8"/>
      <c r="O323" s="76"/>
    </row>
    <row r="324" spans="2:15" s="77" customFormat="1" ht="41.25" customHeight="1">
      <c r="B324" s="83" t="s">
        <v>11</v>
      </c>
      <c r="C324" s="83"/>
      <c r="D324" s="83"/>
      <c r="E324" s="83"/>
      <c r="F324" s="83"/>
      <c r="G324" s="83"/>
      <c r="H324" s="83"/>
      <c r="I324" s="83"/>
      <c r="J324" s="8"/>
      <c r="O324" s="76"/>
    </row>
    <row r="325" spans="10:15" s="77" customFormat="1" ht="21" customHeight="1">
      <c r="J325" s="8"/>
      <c r="O325" s="78"/>
    </row>
    <row r="326" spans="13:15" ht="21" customHeight="1">
      <c r="M326" s="77"/>
      <c r="N326" s="77"/>
      <c r="O326" s="77"/>
    </row>
    <row r="327" spans="13:15" ht="21" customHeight="1">
      <c r="M327" s="77"/>
      <c r="N327" s="77"/>
      <c r="O327" s="77"/>
    </row>
    <row r="328" spans="2:10" ht="25.5" customHeight="1">
      <c r="B328" s="206" t="str">
        <f>$B$2</f>
        <v>大会名</v>
      </c>
      <c r="C328" s="206"/>
      <c r="D328" s="206"/>
      <c r="E328" s="206"/>
      <c r="F328" s="206"/>
      <c r="G328" s="163" t="str">
        <f>$G$2</f>
        <v>対局カード</v>
      </c>
      <c r="H328" s="8"/>
      <c r="J328" s="76"/>
    </row>
    <row r="329" spans="3:15" ht="21.75" customHeight="1">
      <c r="C329" s="77"/>
      <c r="D329" s="77"/>
      <c r="E329" s="77"/>
      <c r="F329" s="77"/>
      <c r="G329" s="77"/>
      <c r="M329" s="77"/>
      <c r="N329" s="77"/>
      <c r="O329" s="77"/>
    </row>
    <row r="330" spans="2:15" s="78" customFormat="1" ht="25.5" customHeight="1">
      <c r="B330" s="79" t="s">
        <v>32</v>
      </c>
      <c r="C330" s="80">
        <f>'入力'!C34</f>
        <v>30</v>
      </c>
      <c r="D330" s="81">
        <f>'入力'!D34</f>
        <v>0</v>
      </c>
      <c r="E330" s="82"/>
      <c r="F330" s="81">
        <f>'入力'!E34</f>
        <v>0</v>
      </c>
      <c r="G330" s="80" t="str">
        <f>'入力'!F34&amp;" 年"</f>
        <v> 年</v>
      </c>
      <c r="H330" s="161"/>
      <c r="I330" s="161"/>
      <c r="J330" s="85" t="s">
        <v>66</v>
      </c>
      <c r="M330" s="76"/>
      <c r="N330" s="76"/>
      <c r="O330" s="76"/>
    </row>
    <row r="331" spans="4:15" s="77" customFormat="1" ht="17.25" customHeight="1">
      <c r="D331" s="86"/>
      <c r="J331" s="8"/>
      <c r="O331" s="76"/>
    </row>
    <row r="332" spans="2:15" s="77" customFormat="1" ht="25.5" customHeight="1">
      <c r="B332" s="83" t="s">
        <v>33</v>
      </c>
      <c r="C332" s="83">
        <v>1</v>
      </c>
      <c r="D332" s="83">
        <v>2</v>
      </c>
      <c r="E332" s="83">
        <v>3</v>
      </c>
      <c r="F332" s="83">
        <v>4</v>
      </c>
      <c r="G332" s="83">
        <v>5</v>
      </c>
      <c r="H332" s="83">
        <v>6</v>
      </c>
      <c r="I332" s="83">
        <v>7</v>
      </c>
      <c r="J332" s="8"/>
      <c r="N332" s="76"/>
      <c r="O332" s="76"/>
    </row>
    <row r="333" spans="2:15" s="77" customFormat="1" ht="41.25" customHeight="1">
      <c r="B333" s="83" t="s">
        <v>12</v>
      </c>
      <c r="C333" s="83"/>
      <c r="D333" s="83"/>
      <c r="E333" s="83"/>
      <c r="F333" s="83"/>
      <c r="G333" s="83"/>
      <c r="H333" s="83"/>
      <c r="I333" s="83"/>
      <c r="J333" s="8"/>
      <c r="M333" s="76"/>
      <c r="N333" s="76"/>
      <c r="O333" s="76"/>
    </row>
    <row r="334" spans="2:15" s="77" customFormat="1" ht="41.25" customHeight="1">
      <c r="B334" s="83" t="s">
        <v>11</v>
      </c>
      <c r="C334" s="83"/>
      <c r="D334" s="83"/>
      <c r="E334" s="83"/>
      <c r="F334" s="83"/>
      <c r="G334" s="83"/>
      <c r="H334" s="83"/>
      <c r="I334" s="83"/>
      <c r="J334" s="8"/>
      <c r="M334" s="76"/>
      <c r="N334" s="76"/>
      <c r="O334" s="76"/>
    </row>
    <row r="335" spans="10:14" s="77" customFormat="1" ht="25.5" customHeight="1">
      <c r="J335" s="8"/>
      <c r="M335" s="76"/>
      <c r="N335" s="76"/>
    </row>
    <row r="336" ht="25.5" customHeight="1" hidden="1">
      <c r="O336" s="77"/>
    </row>
    <row r="337" ht="25.5" customHeight="1" hidden="1">
      <c r="O337" s="77"/>
    </row>
    <row r="338" ht="25.5" customHeight="1" hidden="1">
      <c r="O338" s="77"/>
    </row>
    <row r="339" ht="25.5" customHeight="1" hidden="1">
      <c r="O339" s="77"/>
    </row>
    <row r="340" ht="25.5" customHeight="1" hidden="1"/>
    <row r="341" ht="9.75" customHeight="1"/>
    <row r="342" spans="2:10" ht="25.5" customHeight="1">
      <c r="B342" s="206" t="str">
        <f>$B$2</f>
        <v>大会名</v>
      </c>
      <c r="C342" s="206"/>
      <c r="D342" s="206"/>
      <c r="E342" s="206"/>
      <c r="F342" s="206"/>
      <c r="G342" s="163" t="str">
        <f>$G$2</f>
        <v>対局カード</v>
      </c>
      <c r="H342" s="8"/>
      <c r="J342" s="76"/>
    </row>
    <row r="343" spans="13:14" ht="21.75" customHeight="1">
      <c r="M343" s="77"/>
      <c r="N343" s="77"/>
    </row>
    <row r="344" spans="2:15" s="78" customFormat="1" ht="25.5" customHeight="1">
      <c r="B344" s="79" t="s">
        <v>32</v>
      </c>
      <c r="C344" s="80">
        <f>'入力'!C35</f>
        <v>31</v>
      </c>
      <c r="D344" s="81">
        <f>'入力'!D35</f>
        <v>0</v>
      </c>
      <c r="E344" s="82"/>
      <c r="F344" s="81">
        <f>'入力'!E35</f>
        <v>0</v>
      </c>
      <c r="G344" s="80" t="str">
        <f>'入力'!F35&amp;" 年"</f>
        <v> 年</v>
      </c>
      <c r="H344" s="161"/>
      <c r="I344" s="161"/>
      <c r="J344" s="85" t="s">
        <v>68</v>
      </c>
      <c r="M344" s="76"/>
      <c r="N344" s="76"/>
      <c r="O344" s="76"/>
    </row>
    <row r="345" spans="4:15" s="77" customFormat="1" ht="17.25" customHeight="1">
      <c r="D345" s="86"/>
      <c r="J345" s="8"/>
      <c r="O345" s="76"/>
    </row>
    <row r="346" spans="2:15" s="77" customFormat="1" ht="25.5" customHeight="1">
      <c r="B346" s="83" t="s">
        <v>33</v>
      </c>
      <c r="C346" s="83">
        <v>1</v>
      </c>
      <c r="D346" s="83">
        <v>2</v>
      </c>
      <c r="E346" s="83">
        <v>3</v>
      </c>
      <c r="F346" s="83">
        <v>4</v>
      </c>
      <c r="G346" s="83">
        <v>5</v>
      </c>
      <c r="H346" s="83">
        <v>6</v>
      </c>
      <c r="I346" s="83">
        <v>7</v>
      </c>
      <c r="J346" s="8"/>
      <c r="O346" s="76"/>
    </row>
    <row r="347" spans="2:15" s="77" customFormat="1" ht="41.25" customHeight="1">
      <c r="B347" s="83" t="s">
        <v>12</v>
      </c>
      <c r="C347" s="83"/>
      <c r="D347" s="83"/>
      <c r="E347" s="83"/>
      <c r="F347" s="83"/>
      <c r="G347" s="83"/>
      <c r="H347" s="83"/>
      <c r="I347" s="83"/>
      <c r="J347" s="8"/>
      <c r="O347" s="76"/>
    </row>
    <row r="348" spans="2:15" s="77" customFormat="1" ht="41.25" customHeight="1">
      <c r="B348" s="83" t="s">
        <v>11</v>
      </c>
      <c r="C348" s="83"/>
      <c r="D348" s="83"/>
      <c r="E348" s="83"/>
      <c r="F348" s="83"/>
      <c r="G348" s="83"/>
      <c r="H348" s="83"/>
      <c r="I348" s="83"/>
      <c r="J348" s="8"/>
      <c r="O348" s="76"/>
    </row>
    <row r="349" spans="8:15" s="77" customFormat="1" ht="21" customHeight="1">
      <c r="H349" s="8"/>
      <c r="J349" s="8"/>
      <c r="O349" s="78"/>
    </row>
    <row r="350" spans="8:15" ht="21" customHeight="1">
      <c r="H350" s="8"/>
      <c r="M350" s="77"/>
      <c r="N350" s="77"/>
      <c r="O350" s="77"/>
    </row>
    <row r="351" spans="8:15" ht="21" customHeight="1">
      <c r="H351" s="8"/>
      <c r="M351" s="77"/>
      <c r="N351" s="77"/>
      <c r="O351" s="77"/>
    </row>
    <row r="352" spans="2:10" ht="25.5" customHeight="1">
      <c r="B352" s="206" t="str">
        <f>$B$2</f>
        <v>大会名</v>
      </c>
      <c r="C352" s="206"/>
      <c r="D352" s="206"/>
      <c r="E352" s="206"/>
      <c r="F352" s="206"/>
      <c r="G352" s="163" t="str">
        <f>$G$2</f>
        <v>対局カード</v>
      </c>
      <c r="H352" s="8"/>
      <c r="J352" s="76"/>
    </row>
    <row r="353" spans="8:15" ht="21.75" customHeight="1">
      <c r="H353" s="8"/>
      <c r="M353" s="77"/>
      <c r="N353" s="77"/>
      <c r="O353" s="77"/>
    </row>
    <row r="354" spans="2:15" s="78" customFormat="1" ht="25.5" customHeight="1">
      <c r="B354" s="79" t="s">
        <v>32</v>
      </c>
      <c r="C354" s="80">
        <f>'入力'!C36</f>
        <v>32</v>
      </c>
      <c r="D354" s="81">
        <f>'入力'!D36</f>
        <v>0</v>
      </c>
      <c r="E354" s="82"/>
      <c r="F354" s="81">
        <f>'入力'!E36</f>
        <v>0</v>
      </c>
      <c r="G354" s="80" t="str">
        <f>'入力'!F36&amp;" 年"</f>
        <v> 年</v>
      </c>
      <c r="J354" s="85"/>
      <c r="M354" s="76"/>
      <c r="N354" s="76"/>
      <c r="O354" s="76"/>
    </row>
    <row r="355" spans="4:15" s="77" customFormat="1" ht="17.25" customHeight="1">
      <c r="D355" s="86"/>
      <c r="H355" s="8"/>
      <c r="J355" s="8"/>
      <c r="O355" s="76"/>
    </row>
    <row r="356" spans="2:15" s="77" customFormat="1" ht="25.5" customHeight="1">
      <c r="B356" s="83" t="s">
        <v>33</v>
      </c>
      <c r="C356" s="83">
        <v>1</v>
      </c>
      <c r="D356" s="83">
        <v>2</v>
      </c>
      <c r="E356" s="83">
        <v>3</v>
      </c>
      <c r="F356" s="83">
        <v>4</v>
      </c>
      <c r="G356" s="83">
        <v>5</v>
      </c>
      <c r="H356" s="83">
        <v>6</v>
      </c>
      <c r="I356" s="83">
        <v>7</v>
      </c>
      <c r="J356" s="8"/>
      <c r="O356" s="76"/>
    </row>
    <row r="357" spans="2:15" s="77" customFormat="1" ht="41.25" customHeight="1">
      <c r="B357" s="83" t="s">
        <v>12</v>
      </c>
      <c r="C357" s="83"/>
      <c r="D357" s="83"/>
      <c r="E357" s="83"/>
      <c r="F357" s="83"/>
      <c r="G357" s="83"/>
      <c r="H357" s="83"/>
      <c r="I357" s="83"/>
      <c r="J357" s="8"/>
      <c r="O357" s="76"/>
    </row>
    <row r="358" spans="2:10" s="77" customFormat="1" ht="41.25" customHeight="1">
      <c r="B358" s="83" t="s">
        <v>11</v>
      </c>
      <c r="C358" s="83"/>
      <c r="D358" s="83"/>
      <c r="E358" s="83"/>
      <c r="F358" s="83"/>
      <c r="G358" s="83"/>
      <c r="H358" s="83"/>
      <c r="I358" s="83"/>
      <c r="J358" s="8"/>
    </row>
    <row r="359" s="77" customFormat="1" ht="21" customHeight="1">
      <c r="J359" s="8"/>
    </row>
    <row r="360" ht="21" customHeight="1"/>
    <row r="361" spans="13:15" ht="21" customHeight="1">
      <c r="M361" s="77"/>
      <c r="N361" s="77"/>
      <c r="O361" s="77"/>
    </row>
    <row r="362" spans="2:10" ht="25.5" customHeight="1">
      <c r="B362" s="206" t="str">
        <f>$B$2</f>
        <v>大会名</v>
      </c>
      <c r="C362" s="206"/>
      <c r="D362" s="206"/>
      <c r="E362" s="206"/>
      <c r="F362" s="206"/>
      <c r="G362" s="163" t="str">
        <f>$G$2</f>
        <v>対局カード</v>
      </c>
      <c r="H362" s="8"/>
      <c r="J362" s="76"/>
    </row>
    <row r="363" spans="3:15" ht="21.75" customHeight="1">
      <c r="C363" s="77"/>
      <c r="D363" s="77"/>
      <c r="E363" s="77"/>
      <c r="F363" s="77"/>
      <c r="G363" s="77"/>
      <c r="M363" s="77"/>
      <c r="N363" s="77"/>
      <c r="O363" s="77"/>
    </row>
    <row r="364" spans="2:15" s="78" customFormat="1" ht="25.5" customHeight="1">
      <c r="B364" s="79" t="s">
        <v>32</v>
      </c>
      <c r="C364" s="80">
        <f>'入力'!C37</f>
        <v>33</v>
      </c>
      <c r="D364" s="80">
        <f>'入力'!D37</f>
        <v>0</v>
      </c>
      <c r="E364" s="80"/>
      <c r="F364" s="82">
        <f>'入力'!E37</f>
        <v>0</v>
      </c>
      <c r="G364" s="80" t="str">
        <f>'入力'!F37&amp;" 年"</f>
        <v> 年</v>
      </c>
      <c r="H364" s="161"/>
      <c r="I364" s="161"/>
      <c r="J364" s="85" t="s">
        <v>69</v>
      </c>
      <c r="M364" s="76"/>
      <c r="N364" s="76"/>
      <c r="O364" s="76"/>
    </row>
    <row r="365" spans="4:15" s="77" customFormat="1" ht="17.25" customHeight="1">
      <c r="D365" s="86"/>
      <c r="J365" s="8"/>
      <c r="O365" s="76"/>
    </row>
    <row r="366" spans="2:15" s="77" customFormat="1" ht="25.5" customHeight="1">
      <c r="B366" s="83" t="s">
        <v>33</v>
      </c>
      <c r="C366" s="83">
        <v>1</v>
      </c>
      <c r="D366" s="83">
        <v>2</v>
      </c>
      <c r="E366" s="83">
        <v>3</v>
      </c>
      <c r="F366" s="83">
        <v>4</v>
      </c>
      <c r="G366" s="83">
        <v>5</v>
      </c>
      <c r="H366" s="83">
        <v>6</v>
      </c>
      <c r="I366" s="83">
        <v>7</v>
      </c>
      <c r="J366" s="8"/>
      <c r="N366" s="76"/>
      <c r="O366" s="76"/>
    </row>
    <row r="367" spans="2:10" s="77" customFormat="1" ht="41.25" customHeight="1">
      <c r="B367" s="83" t="s">
        <v>12</v>
      </c>
      <c r="C367" s="83"/>
      <c r="D367" s="83"/>
      <c r="E367" s="83"/>
      <c r="F367" s="83"/>
      <c r="G367" s="83"/>
      <c r="H367" s="83"/>
      <c r="I367" s="83"/>
      <c r="J367" s="8"/>
    </row>
    <row r="368" spans="2:10" s="77" customFormat="1" ht="41.25" customHeight="1">
      <c r="B368" s="83" t="s">
        <v>11</v>
      </c>
      <c r="C368" s="83"/>
      <c r="D368" s="83"/>
      <c r="E368" s="83"/>
      <c r="F368" s="83"/>
      <c r="G368" s="83"/>
      <c r="H368" s="83"/>
      <c r="I368" s="83"/>
      <c r="J368" s="8"/>
    </row>
    <row r="369" spans="10:14" s="77" customFormat="1" ht="25.5" customHeight="1">
      <c r="J369" s="8"/>
      <c r="M369" s="76"/>
      <c r="N369" s="76"/>
    </row>
    <row r="370" ht="25.5" customHeight="1" hidden="1">
      <c r="O370" s="77"/>
    </row>
    <row r="371" ht="25.5" customHeight="1" hidden="1">
      <c r="O371" s="77"/>
    </row>
    <row r="372" ht="25.5" customHeight="1" hidden="1">
      <c r="O372" s="77"/>
    </row>
    <row r="373" ht="25.5" customHeight="1" hidden="1">
      <c r="O373" s="77"/>
    </row>
    <row r="374" ht="25.5" customHeight="1" hidden="1"/>
    <row r="375" ht="9.75" customHeight="1"/>
    <row r="376" spans="2:10" ht="25.5" customHeight="1">
      <c r="B376" s="206" t="str">
        <f>$B$2</f>
        <v>大会名</v>
      </c>
      <c r="C376" s="206"/>
      <c r="D376" s="206"/>
      <c r="E376" s="206"/>
      <c r="F376" s="206"/>
      <c r="G376" s="163" t="str">
        <f>$G$2</f>
        <v>対局カード</v>
      </c>
      <c r="H376" s="8"/>
      <c r="J376" s="76"/>
    </row>
    <row r="377" spans="13:14" ht="21.75" customHeight="1">
      <c r="M377" s="77"/>
      <c r="N377" s="77"/>
    </row>
    <row r="378" spans="2:15" s="78" customFormat="1" ht="25.5" customHeight="1">
      <c r="B378" s="79" t="s">
        <v>32</v>
      </c>
      <c r="C378" s="80">
        <f>'入力'!C38</f>
        <v>34</v>
      </c>
      <c r="D378" s="80">
        <f>'入力'!D38</f>
        <v>0</v>
      </c>
      <c r="E378" s="80"/>
      <c r="F378" s="82">
        <f>'入力'!E38</f>
        <v>0</v>
      </c>
      <c r="G378" s="80" t="str">
        <f>'入力'!F38&amp;" 年"</f>
        <v> 年</v>
      </c>
      <c r="H378" s="161"/>
      <c r="I378" s="161"/>
      <c r="J378" s="85" t="s">
        <v>70</v>
      </c>
      <c r="M378" s="76"/>
      <c r="N378" s="76"/>
      <c r="O378" s="76"/>
    </row>
    <row r="379" spans="4:15" s="77" customFormat="1" ht="17.25" customHeight="1">
      <c r="D379" s="86"/>
      <c r="J379" s="8"/>
      <c r="O379" s="76"/>
    </row>
    <row r="380" spans="2:15" s="77" customFormat="1" ht="25.5" customHeight="1">
      <c r="B380" s="83" t="s">
        <v>33</v>
      </c>
      <c r="C380" s="83">
        <v>1</v>
      </c>
      <c r="D380" s="83">
        <v>2</v>
      </c>
      <c r="E380" s="83">
        <v>3</v>
      </c>
      <c r="F380" s="83">
        <v>4</v>
      </c>
      <c r="G380" s="83">
        <v>5</v>
      </c>
      <c r="H380" s="83">
        <v>6</v>
      </c>
      <c r="I380" s="83">
        <v>7</v>
      </c>
      <c r="J380" s="8"/>
      <c r="O380" s="76"/>
    </row>
    <row r="381" spans="2:10" s="77" customFormat="1" ht="41.25" customHeight="1">
      <c r="B381" s="83" t="s">
        <v>12</v>
      </c>
      <c r="C381" s="83"/>
      <c r="D381" s="83"/>
      <c r="E381" s="83"/>
      <c r="F381" s="83"/>
      <c r="G381" s="83"/>
      <c r="H381" s="83"/>
      <c r="I381" s="83"/>
      <c r="J381" s="8"/>
    </row>
    <row r="382" spans="2:10" s="77" customFormat="1" ht="41.25" customHeight="1">
      <c r="B382" s="83" t="s">
        <v>11</v>
      </c>
      <c r="C382" s="83"/>
      <c r="D382" s="83"/>
      <c r="E382" s="83"/>
      <c r="F382" s="83"/>
      <c r="G382" s="83"/>
      <c r="H382" s="83"/>
      <c r="I382" s="83"/>
      <c r="J382" s="8"/>
    </row>
    <row r="383" spans="8:15" s="77" customFormat="1" ht="21" customHeight="1">
      <c r="H383" s="8"/>
      <c r="J383" s="8"/>
      <c r="O383" s="78"/>
    </row>
    <row r="384" spans="8:15" ht="21" customHeight="1">
      <c r="H384" s="8"/>
      <c r="M384" s="77"/>
      <c r="N384" s="77"/>
      <c r="O384" s="77"/>
    </row>
    <row r="385" spans="8:15" ht="21" customHeight="1">
      <c r="H385" s="8"/>
      <c r="M385" s="77"/>
      <c r="N385" s="77"/>
      <c r="O385" s="77"/>
    </row>
    <row r="386" spans="2:10" ht="25.5" customHeight="1">
      <c r="B386" s="206" t="str">
        <f>$B$2</f>
        <v>大会名</v>
      </c>
      <c r="C386" s="206"/>
      <c r="D386" s="206"/>
      <c r="E386" s="206"/>
      <c r="F386" s="206"/>
      <c r="G386" s="163" t="str">
        <f>$G$2</f>
        <v>対局カード</v>
      </c>
      <c r="H386" s="8"/>
      <c r="J386" s="76"/>
    </row>
    <row r="387" spans="8:15" ht="21.75" customHeight="1">
      <c r="H387" s="8"/>
      <c r="M387" s="77"/>
      <c r="N387" s="77"/>
      <c r="O387" s="77"/>
    </row>
    <row r="388" spans="2:15" s="78" customFormat="1" ht="25.5" customHeight="1">
      <c r="B388" s="79" t="s">
        <v>32</v>
      </c>
      <c r="C388" s="80">
        <f>'入力'!C39</f>
        <v>35</v>
      </c>
      <c r="D388" s="80">
        <f>'入力'!D39</f>
        <v>0</v>
      </c>
      <c r="E388" s="80"/>
      <c r="F388" s="82">
        <f>'入力'!E39</f>
        <v>0</v>
      </c>
      <c r="G388" s="80" t="str">
        <f>'入力'!F39&amp;" 年"</f>
        <v> 年</v>
      </c>
      <c r="J388" s="85" t="s">
        <v>71</v>
      </c>
      <c r="M388" s="76"/>
      <c r="N388" s="76"/>
      <c r="O388" s="76"/>
    </row>
    <row r="389" spans="4:15" s="77" customFormat="1" ht="17.25" customHeight="1">
      <c r="D389" s="86"/>
      <c r="H389" s="8"/>
      <c r="J389" s="8"/>
      <c r="O389" s="76"/>
    </row>
    <row r="390" spans="2:10" s="77" customFormat="1" ht="25.5" customHeight="1">
      <c r="B390" s="83" t="s">
        <v>33</v>
      </c>
      <c r="C390" s="83">
        <v>1</v>
      </c>
      <c r="D390" s="83">
        <v>2</v>
      </c>
      <c r="E390" s="83">
        <v>3</v>
      </c>
      <c r="F390" s="83">
        <v>4</v>
      </c>
      <c r="G390" s="83">
        <v>5</v>
      </c>
      <c r="H390" s="83">
        <v>6</v>
      </c>
      <c r="I390" s="83">
        <v>7</v>
      </c>
      <c r="J390" s="8"/>
    </row>
    <row r="391" spans="2:10" s="77" customFormat="1" ht="41.25" customHeight="1">
      <c r="B391" s="83" t="s">
        <v>12</v>
      </c>
      <c r="C391" s="83"/>
      <c r="D391" s="83"/>
      <c r="E391" s="83"/>
      <c r="F391" s="83"/>
      <c r="G391" s="83"/>
      <c r="H391" s="83"/>
      <c r="I391" s="83"/>
      <c r="J391" s="8"/>
    </row>
    <row r="392" spans="2:10" s="77" customFormat="1" ht="41.25" customHeight="1">
      <c r="B392" s="83" t="s">
        <v>11</v>
      </c>
      <c r="C392" s="83"/>
      <c r="D392" s="83"/>
      <c r="E392" s="83"/>
      <c r="F392" s="83"/>
      <c r="G392" s="83"/>
      <c r="H392" s="83"/>
      <c r="I392" s="83"/>
      <c r="J392" s="8"/>
    </row>
    <row r="393" s="77" customFormat="1" ht="21" customHeight="1">
      <c r="J393" s="8"/>
    </row>
    <row r="394" ht="21" customHeight="1"/>
    <row r="395" ht="21" customHeight="1"/>
    <row r="396" spans="2:10" ht="25.5" customHeight="1">
      <c r="B396" s="206" t="str">
        <f>$B$2</f>
        <v>大会名</v>
      </c>
      <c r="C396" s="206"/>
      <c r="D396" s="206"/>
      <c r="E396" s="206"/>
      <c r="F396" s="206"/>
      <c r="G396" s="163" t="str">
        <f>$G$2</f>
        <v>対局カード</v>
      </c>
      <c r="H396" s="8"/>
      <c r="J396" s="76"/>
    </row>
    <row r="397" spans="3:15" ht="21.75" customHeight="1">
      <c r="C397" s="77"/>
      <c r="D397" s="77"/>
      <c r="E397" s="77"/>
      <c r="F397" s="77"/>
      <c r="G397" s="77"/>
      <c r="M397" s="77"/>
      <c r="N397" s="77"/>
      <c r="O397" s="77"/>
    </row>
    <row r="398" spans="2:15" s="78" customFormat="1" ht="25.5" customHeight="1">
      <c r="B398" s="79" t="s">
        <v>32</v>
      </c>
      <c r="C398" s="80">
        <f>'入力'!C40</f>
        <v>36</v>
      </c>
      <c r="D398" s="80">
        <f>'入力'!D40</f>
        <v>0</v>
      </c>
      <c r="E398" s="80"/>
      <c r="F398" s="82">
        <f>'入力'!E40</f>
        <v>0</v>
      </c>
      <c r="G398" s="80" t="str">
        <f>'入力'!F40&amp;" 年"</f>
        <v> 年</v>
      </c>
      <c r="H398" s="161"/>
      <c r="I398" s="161"/>
      <c r="J398" s="85" t="s">
        <v>72</v>
      </c>
      <c r="M398" s="76"/>
      <c r="N398" s="76"/>
      <c r="O398" s="76"/>
    </row>
    <row r="399" spans="4:15" s="77" customFormat="1" ht="17.25" customHeight="1">
      <c r="D399" s="86"/>
      <c r="J399" s="8"/>
      <c r="O399" s="76"/>
    </row>
    <row r="400" spans="2:15" s="77" customFormat="1" ht="25.5" customHeight="1">
      <c r="B400" s="83" t="s">
        <v>33</v>
      </c>
      <c r="C400" s="83">
        <v>1</v>
      </c>
      <c r="D400" s="83">
        <v>2</v>
      </c>
      <c r="E400" s="83">
        <v>3</v>
      </c>
      <c r="F400" s="83">
        <v>4</v>
      </c>
      <c r="G400" s="83">
        <v>5</v>
      </c>
      <c r="H400" s="83">
        <v>6</v>
      </c>
      <c r="I400" s="83">
        <v>7</v>
      </c>
      <c r="J400" s="8"/>
      <c r="N400" s="76"/>
      <c r="O400" s="76"/>
    </row>
    <row r="401" spans="2:10" s="77" customFormat="1" ht="41.25" customHeight="1">
      <c r="B401" s="83" t="s">
        <v>12</v>
      </c>
      <c r="C401" s="83"/>
      <c r="D401" s="83"/>
      <c r="E401" s="83"/>
      <c r="F401" s="83"/>
      <c r="G401" s="83"/>
      <c r="H401" s="83"/>
      <c r="I401" s="83"/>
      <c r="J401" s="8"/>
    </row>
    <row r="402" spans="2:10" s="77" customFormat="1" ht="41.25" customHeight="1">
      <c r="B402" s="83" t="s">
        <v>11</v>
      </c>
      <c r="C402" s="83"/>
      <c r="D402" s="83"/>
      <c r="E402" s="83"/>
      <c r="F402" s="83"/>
      <c r="G402" s="83"/>
      <c r="H402" s="83"/>
      <c r="I402" s="83"/>
      <c r="J402" s="8"/>
    </row>
    <row r="403" spans="10:14" s="77" customFormat="1" ht="25.5" customHeight="1">
      <c r="J403" s="8"/>
      <c r="M403" s="76"/>
      <c r="N403" s="76"/>
    </row>
    <row r="404" ht="25.5" customHeight="1" hidden="1">
      <c r="O404" s="77"/>
    </row>
    <row r="405" ht="25.5" customHeight="1" hidden="1">
      <c r="O405" s="77"/>
    </row>
    <row r="406" ht="25.5" customHeight="1" hidden="1">
      <c r="O406" s="77"/>
    </row>
    <row r="407" ht="25.5" customHeight="1" hidden="1">
      <c r="O407" s="77"/>
    </row>
    <row r="408" ht="25.5" customHeight="1" hidden="1"/>
    <row r="409" ht="9.75" customHeight="1"/>
    <row r="410" spans="2:10" ht="25.5" customHeight="1">
      <c r="B410" s="206" t="str">
        <f>$B$2</f>
        <v>大会名</v>
      </c>
      <c r="C410" s="206"/>
      <c r="D410" s="206"/>
      <c r="E410" s="206"/>
      <c r="F410" s="206"/>
      <c r="G410" s="163" t="str">
        <f>$G$2</f>
        <v>対局カード</v>
      </c>
      <c r="H410" s="8"/>
      <c r="J410" s="76"/>
    </row>
    <row r="411" spans="13:14" ht="21.75" customHeight="1">
      <c r="M411" s="77"/>
      <c r="N411" s="77"/>
    </row>
    <row r="412" spans="2:15" s="78" customFormat="1" ht="25.5" customHeight="1">
      <c r="B412" s="79" t="s">
        <v>32</v>
      </c>
      <c r="C412" s="80">
        <f>'入力'!C41</f>
        <v>37</v>
      </c>
      <c r="D412" s="80">
        <f>'入力'!D41</f>
        <v>0</v>
      </c>
      <c r="E412" s="80"/>
      <c r="F412" s="82">
        <f>'入力'!E41</f>
        <v>0</v>
      </c>
      <c r="G412" s="80" t="str">
        <f>'入力'!F41&amp;" 年"</f>
        <v> 年</v>
      </c>
      <c r="H412" s="161"/>
      <c r="I412" s="161"/>
      <c r="J412" s="85" t="s">
        <v>73</v>
      </c>
      <c r="M412" s="76"/>
      <c r="N412" s="76"/>
      <c r="O412" s="76"/>
    </row>
    <row r="413" spans="4:15" s="77" customFormat="1" ht="17.25" customHeight="1">
      <c r="D413" s="86"/>
      <c r="J413" s="8"/>
      <c r="O413" s="76"/>
    </row>
    <row r="414" spans="2:15" s="77" customFormat="1" ht="25.5" customHeight="1">
      <c r="B414" s="83" t="s">
        <v>33</v>
      </c>
      <c r="C414" s="83">
        <v>1</v>
      </c>
      <c r="D414" s="83">
        <v>2</v>
      </c>
      <c r="E414" s="83">
        <v>3</v>
      </c>
      <c r="F414" s="83">
        <v>4</v>
      </c>
      <c r="G414" s="83">
        <v>5</v>
      </c>
      <c r="H414" s="83">
        <v>6</v>
      </c>
      <c r="I414" s="83">
        <v>7</v>
      </c>
      <c r="J414" s="8"/>
      <c r="O414" s="76"/>
    </row>
    <row r="415" spans="2:15" s="77" customFormat="1" ht="41.25" customHeight="1">
      <c r="B415" s="83" t="s">
        <v>12</v>
      </c>
      <c r="C415" s="83"/>
      <c r="D415" s="83"/>
      <c r="E415" s="83"/>
      <c r="F415" s="83"/>
      <c r="G415" s="83"/>
      <c r="H415" s="83"/>
      <c r="I415" s="83"/>
      <c r="J415" s="8"/>
      <c r="O415" s="76"/>
    </row>
    <row r="416" spans="2:10" s="77" customFormat="1" ht="41.25" customHeight="1">
      <c r="B416" s="83" t="s">
        <v>11</v>
      </c>
      <c r="C416" s="83"/>
      <c r="D416" s="83"/>
      <c r="E416" s="83"/>
      <c r="F416" s="83"/>
      <c r="G416" s="83"/>
      <c r="H416" s="83"/>
      <c r="I416" s="83"/>
      <c r="J416" s="8"/>
    </row>
    <row r="417" spans="8:10" s="77" customFormat="1" ht="21" customHeight="1">
      <c r="H417" s="8"/>
      <c r="J417" s="8"/>
    </row>
    <row r="418" ht="21" customHeight="1">
      <c r="H418" s="8"/>
    </row>
    <row r="419" ht="21" customHeight="1">
      <c r="H419" s="8"/>
    </row>
    <row r="420" spans="2:10" ht="25.5" customHeight="1">
      <c r="B420" s="206" t="str">
        <f>$B$2</f>
        <v>大会名</v>
      </c>
      <c r="C420" s="206"/>
      <c r="D420" s="206"/>
      <c r="E420" s="206"/>
      <c r="F420" s="206"/>
      <c r="G420" s="163" t="str">
        <f>$G$2</f>
        <v>対局カード</v>
      </c>
      <c r="H420" s="8"/>
      <c r="J420" s="76"/>
    </row>
    <row r="421" spans="8:15" ht="21.75" customHeight="1">
      <c r="H421" s="8"/>
      <c r="M421" s="77"/>
      <c r="N421" s="77"/>
      <c r="O421" s="77"/>
    </row>
    <row r="422" spans="2:15" s="78" customFormat="1" ht="25.5" customHeight="1">
      <c r="B422" s="79" t="s">
        <v>32</v>
      </c>
      <c r="C422" s="80">
        <f>'入力'!C42</f>
        <v>38</v>
      </c>
      <c r="D422" s="80">
        <f>'入力'!D42</f>
        <v>0</v>
      </c>
      <c r="E422" s="80"/>
      <c r="F422" s="82">
        <f>'入力'!E42</f>
        <v>0</v>
      </c>
      <c r="G422" s="80" t="str">
        <f>'入力'!F42&amp;" 年"</f>
        <v> 年</v>
      </c>
      <c r="J422" s="85" t="s">
        <v>74</v>
      </c>
      <c r="M422" s="76"/>
      <c r="N422" s="76"/>
      <c r="O422" s="76"/>
    </row>
    <row r="423" spans="4:15" s="77" customFormat="1" ht="17.25" customHeight="1">
      <c r="D423" s="86"/>
      <c r="H423" s="8"/>
      <c r="J423" s="8"/>
      <c r="O423" s="76"/>
    </row>
    <row r="424" spans="2:15" s="77" customFormat="1" ht="25.5" customHeight="1">
      <c r="B424" s="83" t="s">
        <v>33</v>
      </c>
      <c r="C424" s="83">
        <v>1</v>
      </c>
      <c r="D424" s="83">
        <v>2</v>
      </c>
      <c r="E424" s="83">
        <v>3</v>
      </c>
      <c r="F424" s="83">
        <v>4</v>
      </c>
      <c r="G424" s="83">
        <v>5</v>
      </c>
      <c r="H424" s="83">
        <v>6</v>
      </c>
      <c r="I424" s="83">
        <v>7</v>
      </c>
      <c r="J424" s="8"/>
      <c r="O424" s="76"/>
    </row>
    <row r="425" spans="2:15" s="77" customFormat="1" ht="41.25" customHeight="1">
      <c r="B425" s="83" t="s">
        <v>12</v>
      </c>
      <c r="C425" s="83"/>
      <c r="D425" s="83"/>
      <c r="E425" s="83"/>
      <c r="F425" s="83"/>
      <c r="G425" s="83"/>
      <c r="H425" s="83"/>
      <c r="I425" s="83"/>
      <c r="J425" s="8"/>
      <c r="O425" s="76"/>
    </row>
    <row r="426" spans="2:15" s="77" customFormat="1" ht="41.25" customHeight="1">
      <c r="B426" s="83" t="s">
        <v>11</v>
      </c>
      <c r="C426" s="83"/>
      <c r="D426" s="83"/>
      <c r="E426" s="83"/>
      <c r="F426" s="83"/>
      <c r="G426" s="83"/>
      <c r="H426" s="83"/>
      <c r="I426" s="83"/>
      <c r="J426" s="8"/>
      <c r="O426" s="76"/>
    </row>
    <row r="427" spans="10:15" s="77" customFormat="1" ht="21" customHeight="1">
      <c r="J427" s="8"/>
      <c r="O427" s="78"/>
    </row>
    <row r="428" spans="13:15" ht="21" customHeight="1">
      <c r="M428" s="77"/>
      <c r="N428" s="77"/>
      <c r="O428" s="77"/>
    </row>
    <row r="429" spans="13:15" ht="21" customHeight="1">
      <c r="M429" s="77"/>
      <c r="N429" s="77"/>
      <c r="O429" s="77"/>
    </row>
    <row r="430" spans="2:10" ht="25.5" customHeight="1">
      <c r="B430" s="206" t="str">
        <f>$B$2</f>
        <v>大会名</v>
      </c>
      <c r="C430" s="206"/>
      <c r="D430" s="206"/>
      <c r="E430" s="206"/>
      <c r="F430" s="206"/>
      <c r="G430" s="163" t="str">
        <f>$G$2</f>
        <v>対局カード</v>
      </c>
      <c r="H430" s="8"/>
      <c r="J430" s="76"/>
    </row>
    <row r="431" spans="3:15" ht="21.75" customHeight="1">
      <c r="C431" s="77"/>
      <c r="D431" s="77"/>
      <c r="E431" s="77"/>
      <c r="F431" s="77"/>
      <c r="G431" s="77"/>
      <c r="M431" s="77"/>
      <c r="N431" s="77"/>
      <c r="O431" s="77"/>
    </row>
    <row r="432" spans="2:10" s="78" customFormat="1" ht="25.5" customHeight="1">
      <c r="B432" s="79" t="s">
        <v>32</v>
      </c>
      <c r="C432" s="80">
        <f>'入力'!C43</f>
        <v>39</v>
      </c>
      <c r="D432" s="80">
        <f>'入力'!D43</f>
        <v>0</v>
      </c>
      <c r="E432" s="80"/>
      <c r="F432" s="82">
        <f>'入力'!E43</f>
        <v>0</v>
      </c>
      <c r="G432" s="80" t="str">
        <f>'入力'!F43&amp;" 年"</f>
        <v> 年</v>
      </c>
      <c r="H432" s="161"/>
      <c r="I432" s="161"/>
      <c r="J432" s="85"/>
    </row>
    <row r="433" spans="4:10" s="77" customFormat="1" ht="17.25" customHeight="1">
      <c r="D433" s="86"/>
      <c r="J433" s="8"/>
    </row>
    <row r="434" spans="2:10" s="77" customFormat="1" ht="25.5" customHeight="1">
      <c r="B434" s="83" t="s">
        <v>33</v>
      </c>
      <c r="C434" s="83">
        <v>1</v>
      </c>
      <c r="D434" s="83">
        <v>2</v>
      </c>
      <c r="E434" s="83">
        <v>3</v>
      </c>
      <c r="F434" s="83">
        <v>4</v>
      </c>
      <c r="G434" s="83">
        <v>5</v>
      </c>
      <c r="H434" s="83">
        <v>6</v>
      </c>
      <c r="I434" s="83">
        <v>7</v>
      </c>
      <c r="J434" s="8"/>
    </row>
    <row r="435" spans="2:15" s="77" customFormat="1" ht="41.25" customHeight="1">
      <c r="B435" s="83" t="s">
        <v>12</v>
      </c>
      <c r="C435" s="83"/>
      <c r="D435" s="83"/>
      <c r="E435" s="83"/>
      <c r="F435" s="83"/>
      <c r="G435" s="83"/>
      <c r="H435" s="83"/>
      <c r="I435" s="83"/>
      <c r="J435" s="8"/>
      <c r="M435" s="76"/>
      <c r="N435" s="76"/>
      <c r="O435" s="76"/>
    </row>
    <row r="436" spans="2:15" s="77" customFormat="1" ht="41.25" customHeight="1">
      <c r="B436" s="83" t="s">
        <v>11</v>
      </c>
      <c r="C436" s="83"/>
      <c r="D436" s="83"/>
      <c r="E436" s="83"/>
      <c r="F436" s="83"/>
      <c r="G436" s="83"/>
      <c r="H436" s="83"/>
      <c r="I436" s="83"/>
      <c r="J436" s="8"/>
      <c r="M436" s="76"/>
      <c r="N436" s="76"/>
      <c r="O436" s="76"/>
    </row>
    <row r="437" spans="10:14" s="77" customFormat="1" ht="25.5" customHeight="1">
      <c r="J437" s="8"/>
      <c r="M437" s="76"/>
      <c r="N437" s="76"/>
    </row>
    <row r="438" ht="25.5" customHeight="1" hidden="1">
      <c r="O438" s="77"/>
    </row>
    <row r="439" ht="25.5" customHeight="1" hidden="1">
      <c r="O439" s="77"/>
    </row>
    <row r="440" ht="25.5" customHeight="1" hidden="1">
      <c r="O440" s="77"/>
    </row>
    <row r="441" ht="25.5" customHeight="1" hidden="1">
      <c r="O441" s="77"/>
    </row>
    <row r="442" ht="25.5" customHeight="1" hidden="1"/>
    <row r="443" ht="9.75" customHeight="1"/>
    <row r="444" spans="2:10" ht="25.5" customHeight="1">
      <c r="B444" s="206" t="str">
        <f>$B$2</f>
        <v>大会名</v>
      </c>
      <c r="C444" s="206"/>
      <c r="D444" s="206"/>
      <c r="E444" s="206"/>
      <c r="F444" s="206"/>
      <c r="G444" s="163" t="str">
        <f>$G$2</f>
        <v>対局カード</v>
      </c>
      <c r="H444" s="8"/>
      <c r="J444" s="76"/>
    </row>
    <row r="445" spans="13:14" ht="21.75" customHeight="1">
      <c r="M445" s="77"/>
      <c r="N445" s="77"/>
    </row>
    <row r="446" spans="2:15" s="78" customFormat="1" ht="25.5" customHeight="1">
      <c r="B446" s="79" t="s">
        <v>32</v>
      </c>
      <c r="C446" s="80">
        <f>'入力'!C44</f>
        <v>40</v>
      </c>
      <c r="D446" s="80">
        <f>'入力'!D44</f>
        <v>0</v>
      </c>
      <c r="E446" s="80"/>
      <c r="F446" s="82">
        <f>'入力'!E44</f>
        <v>0</v>
      </c>
      <c r="G446" s="80" t="str">
        <f>'入力'!F44&amp;" 年"</f>
        <v> 年</v>
      </c>
      <c r="H446" s="161"/>
      <c r="I446" s="161"/>
      <c r="J446" s="85"/>
      <c r="M446" s="76"/>
      <c r="N446" s="76"/>
      <c r="O446" s="76"/>
    </row>
    <row r="447" spans="4:15" s="77" customFormat="1" ht="17.25" customHeight="1">
      <c r="D447" s="86"/>
      <c r="J447" s="8"/>
      <c r="O447" s="76"/>
    </row>
    <row r="448" spans="2:10" s="77" customFormat="1" ht="25.5" customHeight="1">
      <c r="B448" s="83" t="s">
        <v>33</v>
      </c>
      <c r="C448" s="83">
        <v>1</v>
      </c>
      <c r="D448" s="83">
        <v>2</v>
      </c>
      <c r="E448" s="83">
        <v>3</v>
      </c>
      <c r="F448" s="83">
        <v>4</v>
      </c>
      <c r="G448" s="83">
        <v>5</v>
      </c>
      <c r="H448" s="83">
        <v>6</v>
      </c>
      <c r="I448" s="83">
        <v>7</v>
      </c>
      <c r="J448" s="8"/>
    </row>
    <row r="449" spans="2:10" s="77" customFormat="1" ht="41.25" customHeight="1">
      <c r="B449" s="83" t="s">
        <v>12</v>
      </c>
      <c r="C449" s="83"/>
      <c r="D449" s="83"/>
      <c r="E449" s="83"/>
      <c r="F449" s="83"/>
      <c r="G449" s="83"/>
      <c r="H449" s="83"/>
      <c r="I449" s="83"/>
      <c r="J449" s="8"/>
    </row>
    <row r="450" spans="2:10" s="77" customFormat="1" ht="41.25" customHeight="1">
      <c r="B450" s="83" t="s">
        <v>11</v>
      </c>
      <c r="C450" s="83"/>
      <c r="D450" s="83"/>
      <c r="E450" s="83"/>
      <c r="F450" s="83"/>
      <c r="G450" s="83"/>
      <c r="H450" s="83"/>
      <c r="I450" s="83"/>
      <c r="J450" s="8"/>
    </row>
    <row r="451" spans="8:10" s="77" customFormat="1" ht="21" customHeight="1">
      <c r="H451" s="8"/>
      <c r="J451" s="8"/>
    </row>
    <row r="452" ht="21" customHeight="1">
      <c r="H452" s="8"/>
    </row>
    <row r="453" ht="21" customHeight="1">
      <c r="H453" s="8"/>
    </row>
    <row r="454" spans="2:10" ht="25.5" customHeight="1">
      <c r="B454" s="206" t="str">
        <f>$B$2</f>
        <v>大会名</v>
      </c>
      <c r="C454" s="206"/>
      <c r="D454" s="206"/>
      <c r="E454" s="206"/>
      <c r="F454" s="206"/>
      <c r="G454" s="163" t="str">
        <f>$G$2</f>
        <v>対局カード</v>
      </c>
      <c r="H454" s="8"/>
      <c r="J454" s="76"/>
    </row>
    <row r="455" spans="8:15" ht="21.75" customHeight="1">
      <c r="H455" s="8"/>
      <c r="M455" s="77"/>
      <c r="N455" s="77"/>
      <c r="O455" s="77"/>
    </row>
    <row r="456" spans="2:15" s="78" customFormat="1" ht="25.5" customHeight="1">
      <c r="B456" s="79" t="s">
        <v>32</v>
      </c>
      <c r="C456" s="80">
        <f>'入力'!C45</f>
        <v>41</v>
      </c>
      <c r="D456" s="80">
        <f>'入力'!D45</f>
        <v>0</v>
      </c>
      <c r="E456" s="80"/>
      <c r="F456" s="82">
        <f>'入力'!E45</f>
        <v>0</v>
      </c>
      <c r="G456" s="80" t="str">
        <f>'入力'!F45&amp;" 年"</f>
        <v> 年</v>
      </c>
      <c r="J456" s="85"/>
      <c r="M456" s="76"/>
      <c r="N456" s="76"/>
      <c r="O456" s="76"/>
    </row>
    <row r="457" spans="4:15" s="77" customFormat="1" ht="17.25" customHeight="1">
      <c r="D457" s="86"/>
      <c r="H457" s="8"/>
      <c r="J457" s="8"/>
      <c r="O457" s="76"/>
    </row>
    <row r="458" spans="2:15" s="77" customFormat="1" ht="25.5" customHeight="1">
      <c r="B458" s="83" t="s">
        <v>33</v>
      </c>
      <c r="C458" s="83">
        <v>1</v>
      </c>
      <c r="D458" s="83">
        <v>2</v>
      </c>
      <c r="E458" s="83">
        <v>3</v>
      </c>
      <c r="F458" s="83">
        <v>4</v>
      </c>
      <c r="G458" s="83">
        <v>5</v>
      </c>
      <c r="H458" s="83">
        <v>6</v>
      </c>
      <c r="I458" s="83">
        <v>7</v>
      </c>
      <c r="J458" s="8"/>
      <c r="O458" s="76"/>
    </row>
    <row r="459" spans="2:10" s="77" customFormat="1" ht="41.25" customHeight="1">
      <c r="B459" s="83" t="s">
        <v>12</v>
      </c>
      <c r="C459" s="83"/>
      <c r="D459" s="83"/>
      <c r="E459" s="83"/>
      <c r="F459" s="83"/>
      <c r="G459" s="83"/>
      <c r="H459" s="83"/>
      <c r="I459" s="83"/>
      <c r="J459" s="8"/>
    </row>
    <row r="460" spans="2:10" s="77" customFormat="1" ht="41.25" customHeight="1">
      <c r="B460" s="83" t="s">
        <v>11</v>
      </c>
      <c r="C460" s="83"/>
      <c r="D460" s="83"/>
      <c r="E460" s="83"/>
      <c r="F460" s="83"/>
      <c r="G460" s="83"/>
      <c r="H460" s="83"/>
      <c r="I460" s="83"/>
      <c r="J460" s="8"/>
    </row>
    <row r="461" s="77" customFormat="1" ht="21" customHeight="1">
      <c r="J461" s="8"/>
    </row>
    <row r="462" ht="21" customHeight="1"/>
    <row r="463" ht="21" customHeight="1"/>
    <row r="464" spans="2:10" ht="25.5" customHeight="1">
      <c r="B464" s="206" t="str">
        <f>$B$2</f>
        <v>大会名</v>
      </c>
      <c r="C464" s="206"/>
      <c r="D464" s="206"/>
      <c r="E464" s="206"/>
      <c r="F464" s="206"/>
      <c r="G464" s="163" t="str">
        <f>$G$2</f>
        <v>対局カード</v>
      </c>
      <c r="H464" s="8"/>
      <c r="J464" s="76"/>
    </row>
    <row r="465" spans="3:7" ht="21.75" customHeight="1">
      <c r="C465" s="77"/>
      <c r="D465" s="77"/>
      <c r="E465" s="77"/>
      <c r="F465" s="77"/>
      <c r="G465" s="77"/>
    </row>
    <row r="466" spans="2:10" s="78" customFormat="1" ht="25.5" customHeight="1">
      <c r="B466" s="79" t="s">
        <v>32</v>
      </c>
      <c r="C466" s="80">
        <f>'入力'!C46</f>
        <v>42</v>
      </c>
      <c r="D466" s="80">
        <f>'入力'!D46</f>
        <v>0</v>
      </c>
      <c r="E466" s="80"/>
      <c r="F466" s="82">
        <f>'入力'!E46</f>
        <v>0</v>
      </c>
      <c r="G466" s="80" t="str">
        <f>'入力'!F46&amp;" 年"</f>
        <v> 年</v>
      </c>
      <c r="H466" s="161"/>
      <c r="I466" s="161"/>
      <c r="J466" s="85"/>
    </row>
    <row r="467" spans="4:10" s="77" customFormat="1" ht="17.25" customHeight="1">
      <c r="D467" s="86"/>
      <c r="J467" s="8"/>
    </row>
    <row r="468" spans="2:10" s="77" customFormat="1" ht="25.5" customHeight="1">
      <c r="B468" s="83" t="s">
        <v>33</v>
      </c>
      <c r="C468" s="83">
        <v>1</v>
      </c>
      <c r="D468" s="83">
        <v>2</v>
      </c>
      <c r="E468" s="83">
        <v>3</v>
      </c>
      <c r="F468" s="83">
        <v>4</v>
      </c>
      <c r="G468" s="83">
        <v>5</v>
      </c>
      <c r="H468" s="83">
        <v>6</v>
      </c>
      <c r="I468" s="83">
        <v>7</v>
      </c>
      <c r="J468" s="8"/>
    </row>
    <row r="469" spans="2:15" s="77" customFormat="1" ht="41.25" customHeight="1">
      <c r="B469" s="83" t="s">
        <v>12</v>
      </c>
      <c r="C469" s="83"/>
      <c r="D469" s="83"/>
      <c r="E469" s="83"/>
      <c r="F469" s="83"/>
      <c r="G469" s="83"/>
      <c r="H469" s="83"/>
      <c r="I469" s="83"/>
      <c r="J469" s="8"/>
      <c r="M469" s="76"/>
      <c r="N469" s="76"/>
      <c r="O469" s="76"/>
    </row>
    <row r="470" spans="2:15" s="77" customFormat="1" ht="41.25" customHeight="1">
      <c r="B470" s="83" t="s">
        <v>11</v>
      </c>
      <c r="C470" s="83"/>
      <c r="D470" s="83"/>
      <c r="E470" s="83"/>
      <c r="F470" s="83"/>
      <c r="G470" s="83"/>
      <c r="H470" s="83"/>
      <c r="I470" s="83"/>
      <c r="J470" s="8"/>
      <c r="M470" s="76"/>
      <c r="N470" s="76"/>
      <c r="O470" s="76"/>
    </row>
    <row r="471" spans="10:14" s="77" customFormat="1" ht="25.5" customHeight="1">
      <c r="J471" s="8"/>
      <c r="M471" s="76"/>
      <c r="N471" s="76"/>
    </row>
    <row r="472" ht="25.5" customHeight="1" hidden="1">
      <c r="O472" s="77"/>
    </row>
    <row r="473" ht="25.5" customHeight="1" hidden="1">
      <c r="O473" s="77"/>
    </row>
    <row r="474" ht="25.5" customHeight="1" hidden="1">
      <c r="O474" s="77"/>
    </row>
    <row r="475" ht="25.5" customHeight="1" hidden="1">
      <c r="O475" s="77"/>
    </row>
    <row r="476" ht="25.5" customHeight="1" hidden="1"/>
    <row r="477" ht="9.75" customHeight="1"/>
    <row r="478" spans="2:10" ht="25.5" customHeight="1">
      <c r="B478" s="206" t="str">
        <f>$B$2</f>
        <v>大会名</v>
      </c>
      <c r="C478" s="206"/>
      <c r="D478" s="206"/>
      <c r="E478" s="206"/>
      <c r="F478" s="206"/>
      <c r="G478" s="163" t="str">
        <f>$G$2</f>
        <v>対局カード</v>
      </c>
      <c r="H478" s="8"/>
      <c r="J478" s="76"/>
    </row>
    <row r="479" spans="13:14" ht="21.75" customHeight="1">
      <c r="M479" s="77"/>
      <c r="N479" s="77"/>
    </row>
    <row r="480" spans="2:15" s="78" customFormat="1" ht="25.5" customHeight="1">
      <c r="B480" s="79" t="s">
        <v>32</v>
      </c>
      <c r="C480" s="80">
        <f>'入力'!C47</f>
        <v>43</v>
      </c>
      <c r="D480" s="80">
        <f>'入力'!D47</f>
        <v>0</v>
      </c>
      <c r="E480" s="80"/>
      <c r="F480" s="82">
        <f>'入力'!E47</f>
        <v>0</v>
      </c>
      <c r="G480" s="80" t="str">
        <f>'入力'!F47&amp;" 年"</f>
        <v> 年</v>
      </c>
      <c r="H480" s="161"/>
      <c r="I480" s="161"/>
      <c r="J480" s="85"/>
      <c r="M480" s="76"/>
      <c r="N480" s="76"/>
      <c r="O480" s="76"/>
    </row>
    <row r="481" spans="4:15" s="77" customFormat="1" ht="17.25" customHeight="1">
      <c r="D481" s="86"/>
      <c r="J481" s="8"/>
      <c r="O481" s="76"/>
    </row>
    <row r="482" spans="2:15" s="77" customFormat="1" ht="25.5" customHeight="1">
      <c r="B482" s="83" t="s">
        <v>33</v>
      </c>
      <c r="C482" s="83">
        <v>1</v>
      </c>
      <c r="D482" s="83">
        <v>2</v>
      </c>
      <c r="E482" s="83">
        <v>3</v>
      </c>
      <c r="F482" s="83">
        <v>4</v>
      </c>
      <c r="G482" s="83">
        <v>5</v>
      </c>
      <c r="H482" s="83">
        <v>6</v>
      </c>
      <c r="I482" s="83">
        <v>7</v>
      </c>
      <c r="J482" s="8"/>
      <c r="O482" s="76"/>
    </row>
    <row r="483" spans="2:15" s="77" customFormat="1" ht="41.25" customHeight="1">
      <c r="B483" s="83" t="s">
        <v>12</v>
      </c>
      <c r="C483" s="83"/>
      <c r="D483" s="83"/>
      <c r="E483" s="83"/>
      <c r="F483" s="83"/>
      <c r="G483" s="83"/>
      <c r="H483" s="83"/>
      <c r="I483" s="83"/>
      <c r="J483" s="8"/>
      <c r="O483" s="76"/>
    </row>
    <row r="484" spans="2:10" s="77" customFormat="1" ht="41.25" customHeight="1">
      <c r="B484" s="83" t="s">
        <v>11</v>
      </c>
      <c r="C484" s="83"/>
      <c r="D484" s="83"/>
      <c r="E484" s="83"/>
      <c r="F484" s="83"/>
      <c r="G484" s="83"/>
      <c r="H484" s="83"/>
      <c r="I484" s="83"/>
      <c r="J484" s="8"/>
    </row>
    <row r="485" spans="8:10" s="77" customFormat="1" ht="21" customHeight="1">
      <c r="H485" s="8"/>
      <c r="J485" s="8"/>
    </row>
    <row r="486" ht="21" customHeight="1">
      <c r="H486" s="8"/>
    </row>
    <row r="487" ht="21" customHeight="1">
      <c r="H487" s="8"/>
    </row>
    <row r="488" spans="2:10" ht="25.5" customHeight="1">
      <c r="B488" s="206" t="str">
        <f>$B$2</f>
        <v>大会名</v>
      </c>
      <c r="C488" s="206"/>
      <c r="D488" s="206"/>
      <c r="E488" s="206"/>
      <c r="F488" s="206"/>
      <c r="G488" s="163" t="str">
        <f>$G$2</f>
        <v>対局カード</v>
      </c>
      <c r="H488" s="8"/>
      <c r="J488" s="76"/>
    </row>
    <row r="489" spans="8:15" ht="21.75" customHeight="1">
      <c r="H489" s="8"/>
      <c r="M489" s="77"/>
      <c r="N489" s="77"/>
      <c r="O489" s="77"/>
    </row>
    <row r="490" spans="2:15" s="78" customFormat="1" ht="25.5" customHeight="1">
      <c r="B490" s="79" t="s">
        <v>32</v>
      </c>
      <c r="C490" s="80">
        <f>'入力'!C48</f>
        <v>44</v>
      </c>
      <c r="D490" s="80">
        <f>'入力'!D48</f>
        <v>0</v>
      </c>
      <c r="E490" s="80"/>
      <c r="F490" s="82">
        <f>'入力'!E48</f>
        <v>0</v>
      </c>
      <c r="G490" s="80" t="str">
        <f>'入力'!F48&amp;" 年"</f>
        <v> 年</v>
      </c>
      <c r="J490" s="85"/>
      <c r="M490" s="76"/>
      <c r="N490" s="76"/>
      <c r="O490" s="76"/>
    </row>
    <row r="491" spans="4:15" s="77" customFormat="1" ht="17.25" customHeight="1">
      <c r="D491" s="86"/>
      <c r="H491" s="8"/>
      <c r="J491" s="8"/>
      <c r="O491" s="76"/>
    </row>
    <row r="492" spans="2:15" s="77" customFormat="1" ht="25.5" customHeight="1">
      <c r="B492" s="83" t="s">
        <v>33</v>
      </c>
      <c r="C492" s="83">
        <v>1</v>
      </c>
      <c r="D492" s="83">
        <v>2</v>
      </c>
      <c r="E492" s="83">
        <v>3</v>
      </c>
      <c r="F492" s="83">
        <v>4</v>
      </c>
      <c r="G492" s="83">
        <v>5</v>
      </c>
      <c r="H492" s="83">
        <v>6</v>
      </c>
      <c r="I492" s="83">
        <v>7</v>
      </c>
      <c r="J492" s="8"/>
      <c r="O492" s="76"/>
    </row>
    <row r="493" spans="2:15" s="77" customFormat="1" ht="41.25" customHeight="1">
      <c r="B493" s="83" t="s">
        <v>12</v>
      </c>
      <c r="C493" s="83"/>
      <c r="D493" s="83"/>
      <c r="E493" s="83"/>
      <c r="F493" s="83"/>
      <c r="G493" s="83"/>
      <c r="H493" s="83"/>
      <c r="I493" s="83"/>
      <c r="J493" s="8"/>
      <c r="O493" s="76"/>
    </row>
    <row r="494" spans="2:15" s="77" customFormat="1" ht="41.25" customHeight="1">
      <c r="B494" s="83" t="s">
        <v>11</v>
      </c>
      <c r="C494" s="83"/>
      <c r="D494" s="83"/>
      <c r="E494" s="83"/>
      <c r="F494" s="83"/>
      <c r="G494" s="83"/>
      <c r="H494" s="83"/>
      <c r="I494" s="83"/>
      <c r="J494" s="8"/>
      <c r="O494" s="76"/>
    </row>
    <row r="495" spans="10:15" s="77" customFormat="1" ht="21" customHeight="1">
      <c r="J495" s="8"/>
      <c r="O495" s="78"/>
    </row>
    <row r="496" spans="13:15" ht="21" customHeight="1">
      <c r="M496" s="77"/>
      <c r="N496" s="77"/>
      <c r="O496" s="77"/>
    </row>
    <row r="497" spans="13:15" ht="21" customHeight="1">
      <c r="M497" s="77"/>
      <c r="N497" s="77"/>
      <c r="O497" s="77"/>
    </row>
    <row r="498" spans="2:10" ht="25.5" customHeight="1">
      <c r="B498" s="206" t="str">
        <f>$B$2</f>
        <v>大会名</v>
      </c>
      <c r="C498" s="206"/>
      <c r="D498" s="206"/>
      <c r="E498" s="206"/>
      <c r="F498" s="206"/>
      <c r="G498" s="163" t="str">
        <f>$G$2</f>
        <v>対局カード</v>
      </c>
      <c r="H498" s="8"/>
      <c r="J498" s="76"/>
    </row>
    <row r="499" spans="3:15" ht="21.75" customHeight="1">
      <c r="C499" s="77"/>
      <c r="D499" s="77"/>
      <c r="E499" s="77"/>
      <c r="F499" s="77"/>
      <c r="G499" s="77"/>
      <c r="M499" s="77"/>
      <c r="N499" s="77"/>
      <c r="O499" s="77"/>
    </row>
    <row r="500" spans="2:10" s="78" customFormat="1" ht="25.5" customHeight="1">
      <c r="B500" s="79" t="s">
        <v>32</v>
      </c>
      <c r="C500" s="80">
        <f>'入力'!C49</f>
        <v>45</v>
      </c>
      <c r="D500" s="80">
        <f>'入力'!D49</f>
        <v>0</v>
      </c>
      <c r="E500" s="80"/>
      <c r="F500" s="82">
        <f>'入力'!E49</f>
        <v>0</v>
      </c>
      <c r="G500" s="80" t="str">
        <f>'入力'!F49&amp;" 年"</f>
        <v> 年</v>
      </c>
      <c r="H500" s="161"/>
      <c r="I500" s="161"/>
      <c r="J500" s="85"/>
    </row>
    <row r="501" spans="4:10" s="77" customFormat="1" ht="17.25" customHeight="1">
      <c r="D501" s="86"/>
      <c r="J501" s="8"/>
    </row>
    <row r="502" spans="2:10" s="77" customFormat="1" ht="25.5" customHeight="1">
      <c r="B502" s="83" t="s">
        <v>33</v>
      </c>
      <c r="C502" s="83">
        <v>1</v>
      </c>
      <c r="D502" s="83">
        <v>2</v>
      </c>
      <c r="E502" s="83">
        <v>3</v>
      </c>
      <c r="F502" s="83">
        <v>4</v>
      </c>
      <c r="G502" s="83">
        <v>5</v>
      </c>
      <c r="H502" s="83">
        <v>6</v>
      </c>
      <c r="I502" s="83">
        <v>7</v>
      </c>
      <c r="J502" s="8"/>
    </row>
    <row r="503" spans="2:10" s="77" customFormat="1" ht="41.25" customHeight="1">
      <c r="B503" s="83" t="s">
        <v>12</v>
      </c>
      <c r="C503" s="83"/>
      <c r="D503" s="83"/>
      <c r="E503" s="83"/>
      <c r="F503" s="83"/>
      <c r="G503" s="83"/>
      <c r="H503" s="83"/>
      <c r="I503" s="83"/>
      <c r="J503" s="8"/>
    </row>
    <row r="504" spans="2:15" s="77" customFormat="1" ht="41.25" customHeight="1">
      <c r="B504" s="83" t="s">
        <v>11</v>
      </c>
      <c r="C504" s="83"/>
      <c r="D504" s="83"/>
      <c r="E504" s="83"/>
      <c r="F504" s="83"/>
      <c r="G504" s="83"/>
      <c r="H504" s="83"/>
      <c r="I504" s="83"/>
      <c r="J504" s="8"/>
      <c r="M504" s="76"/>
      <c r="N504" s="76"/>
      <c r="O504" s="76"/>
    </row>
    <row r="505" spans="10:14" s="77" customFormat="1" ht="25.5" customHeight="1">
      <c r="J505" s="8"/>
      <c r="M505" s="76"/>
      <c r="N505" s="76"/>
    </row>
    <row r="506" ht="25.5" customHeight="1" hidden="1">
      <c r="O506" s="77"/>
    </row>
    <row r="507" ht="25.5" customHeight="1" hidden="1">
      <c r="O507" s="77"/>
    </row>
    <row r="508" ht="25.5" customHeight="1" hidden="1">
      <c r="O508" s="77"/>
    </row>
    <row r="509" ht="25.5" customHeight="1" hidden="1">
      <c r="O509" s="77"/>
    </row>
    <row r="510" ht="25.5" customHeight="1" hidden="1"/>
    <row r="511" ht="9.75" customHeight="1"/>
    <row r="512" spans="2:10" ht="25.5" customHeight="1">
      <c r="B512" s="206" t="str">
        <f>$B$2</f>
        <v>大会名</v>
      </c>
      <c r="C512" s="206"/>
      <c r="D512" s="206"/>
      <c r="E512" s="206"/>
      <c r="F512" s="206"/>
      <c r="G512" s="163" t="str">
        <f>$G$2</f>
        <v>対局カード</v>
      </c>
      <c r="H512" s="8"/>
      <c r="J512" s="76"/>
    </row>
    <row r="513" spans="13:14" ht="21.75" customHeight="1">
      <c r="M513" s="77"/>
      <c r="N513" s="77"/>
    </row>
    <row r="514" spans="2:15" s="78" customFormat="1" ht="25.5" customHeight="1">
      <c r="B514" s="79" t="s">
        <v>32</v>
      </c>
      <c r="C514" s="80">
        <f>'入力'!C50</f>
        <v>46</v>
      </c>
      <c r="D514" s="80">
        <f>'入力'!D50</f>
        <v>0</v>
      </c>
      <c r="E514" s="80"/>
      <c r="F514" s="82">
        <f>'入力'!E50</f>
        <v>0</v>
      </c>
      <c r="G514" s="80" t="str">
        <f>'入力'!F50&amp;" 年"</f>
        <v> 年</v>
      </c>
      <c r="H514" s="161"/>
      <c r="I514" s="161"/>
      <c r="J514" s="85"/>
      <c r="M514" s="76"/>
      <c r="N514" s="76"/>
      <c r="O514" s="76"/>
    </row>
    <row r="515" spans="4:15" s="77" customFormat="1" ht="17.25" customHeight="1">
      <c r="D515" s="86"/>
      <c r="J515" s="8"/>
      <c r="O515" s="76"/>
    </row>
    <row r="516" spans="2:15" s="77" customFormat="1" ht="25.5" customHeight="1">
      <c r="B516" s="83" t="s">
        <v>33</v>
      </c>
      <c r="C516" s="83">
        <v>1</v>
      </c>
      <c r="D516" s="83">
        <v>2</v>
      </c>
      <c r="E516" s="83">
        <v>3</v>
      </c>
      <c r="F516" s="83">
        <v>4</v>
      </c>
      <c r="G516" s="83">
        <v>5</v>
      </c>
      <c r="H516" s="83">
        <v>6</v>
      </c>
      <c r="I516" s="83">
        <v>7</v>
      </c>
      <c r="J516" s="8"/>
      <c r="O516" s="76"/>
    </row>
    <row r="517" spans="2:10" s="77" customFormat="1" ht="41.25" customHeight="1">
      <c r="B517" s="83" t="s">
        <v>12</v>
      </c>
      <c r="C517" s="83"/>
      <c r="D517" s="83"/>
      <c r="E517" s="83"/>
      <c r="F517" s="83"/>
      <c r="G517" s="83"/>
      <c r="H517" s="83"/>
      <c r="I517" s="83"/>
      <c r="J517" s="8"/>
    </row>
    <row r="518" spans="2:10" s="77" customFormat="1" ht="41.25" customHeight="1">
      <c r="B518" s="83" t="s">
        <v>11</v>
      </c>
      <c r="C518" s="83"/>
      <c r="D518" s="83"/>
      <c r="E518" s="83"/>
      <c r="F518" s="83"/>
      <c r="G518" s="83"/>
      <c r="H518" s="83"/>
      <c r="I518" s="83"/>
      <c r="J518" s="8"/>
    </row>
    <row r="519" spans="8:10" s="77" customFormat="1" ht="21" customHeight="1">
      <c r="H519" s="8"/>
      <c r="J519" s="8"/>
    </row>
    <row r="520" ht="21" customHeight="1">
      <c r="H520" s="8"/>
    </row>
    <row r="521" ht="21" customHeight="1">
      <c r="H521" s="8"/>
    </row>
    <row r="522" spans="2:10" ht="25.5" customHeight="1">
      <c r="B522" s="206" t="str">
        <f>$B$2</f>
        <v>大会名</v>
      </c>
      <c r="C522" s="206"/>
      <c r="D522" s="206"/>
      <c r="E522" s="206"/>
      <c r="F522" s="206"/>
      <c r="G522" s="163" t="str">
        <f>$G$2</f>
        <v>対局カード</v>
      </c>
      <c r="H522" s="8"/>
      <c r="J522" s="76"/>
    </row>
    <row r="523" ht="21.75" customHeight="1">
      <c r="H523" s="8"/>
    </row>
    <row r="524" spans="2:15" s="78" customFormat="1" ht="25.5" customHeight="1">
      <c r="B524" s="79" t="s">
        <v>32</v>
      </c>
      <c r="C524" s="80">
        <f>'入力'!C51</f>
        <v>47</v>
      </c>
      <c r="D524" s="80">
        <f>'入力'!D51</f>
        <v>0</v>
      </c>
      <c r="E524" s="80"/>
      <c r="F524" s="82">
        <f>'入力'!E51</f>
        <v>0</v>
      </c>
      <c r="G524" s="80" t="str">
        <f>'入力'!F51&amp;" 年"</f>
        <v> 年</v>
      </c>
      <c r="J524" s="85"/>
      <c r="M524" s="76"/>
      <c r="N524" s="76"/>
      <c r="O524" s="76"/>
    </row>
    <row r="525" spans="4:15" s="77" customFormat="1" ht="17.25" customHeight="1">
      <c r="D525" s="86"/>
      <c r="H525" s="8"/>
      <c r="J525" s="8"/>
      <c r="O525" s="76"/>
    </row>
    <row r="526" spans="2:10" s="77" customFormat="1" ht="25.5" customHeight="1">
      <c r="B526" s="83" t="s">
        <v>33</v>
      </c>
      <c r="C526" s="83">
        <v>1</v>
      </c>
      <c r="D526" s="83">
        <v>2</v>
      </c>
      <c r="E526" s="83">
        <v>3</v>
      </c>
      <c r="F526" s="83">
        <v>4</v>
      </c>
      <c r="G526" s="83">
        <v>5</v>
      </c>
      <c r="H526" s="83">
        <v>6</v>
      </c>
      <c r="I526" s="83">
        <v>7</v>
      </c>
      <c r="J526" s="8"/>
    </row>
    <row r="527" spans="2:10" s="77" customFormat="1" ht="41.25" customHeight="1">
      <c r="B527" s="83" t="s">
        <v>12</v>
      </c>
      <c r="C527" s="83"/>
      <c r="D527" s="83"/>
      <c r="E527" s="83"/>
      <c r="F527" s="83"/>
      <c r="G527" s="83"/>
      <c r="H527" s="83"/>
      <c r="I527" s="83"/>
      <c r="J527" s="8"/>
    </row>
    <row r="528" spans="2:10" s="77" customFormat="1" ht="41.25" customHeight="1">
      <c r="B528" s="83" t="s">
        <v>11</v>
      </c>
      <c r="C528" s="83"/>
      <c r="D528" s="83"/>
      <c r="E528" s="83"/>
      <c r="F528" s="83"/>
      <c r="G528" s="83"/>
      <c r="H528" s="83"/>
      <c r="I528" s="83"/>
      <c r="J528" s="8"/>
    </row>
    <row r="529" s="77" customFormat="1" ht="21" customHeight="1">
      <c r="J529" s="8"/>
    </row>
    <row r="530" ht="21" customHeight="1"/>
    <row r="531" ht="21" customHeight="1"/>
    <row r="532" spans="2:10" ht="25.5" customHeight="1">
      <c r="B532" s="206" t="str">
        <f>$B$2</f>
        <v>大会名</v>
      </c>
      <c r="C532" s="206"/>
      <c r="D532" s="206"/>
      <c r="E532" s="206"/>
      <c r="F532" s="206"/>
      <c r="G532" s="163" t="str">
        <f>$G$2</f>
        <v>対局カード</v>
      </c>
      <c r="H532" s="8"/>
      <c r="J532" s="76"/>
    </row>
    <row r="533" spans="3:7" ht="21.75" customHeight="1">
      <c r="C533" s="77"/>
      <c r="D533" s="77"/>
      <c r="E533" s="77"/>
      <c r="F533" s="77"/>
      <c r="G533" s="77"/>
    </row>
    <row r="534" spans="2:10" s="78" customFormat="1" ht="25.5" customHeight="1">
      <c r="B534" s="79" t="s">
        <v>32</v>
      </c>
      <c r="C534" s="80">
        <f>'入力'!C52</f>
        <v>48</v>
      </c>
      <c r="D534" s="80">
        <f>'入力'!D52</f>
        <v>0</v>
      </c>
      <c r="E534" s="80"/>
      <c r="F534" s="82">
        <f>'入力'!E52</f>
        <v>0</v>
      </c>
      <c r="G534" s="80" t="str">
        <f>'入力'!F52&amp;" 年"</f>
        <v> 年</v>
      </c>
      <c r="H534" s="161"/>
      <c r="I534" s="161"/>
      <c r="J534" s="85"/>
    </row>
    <row r="535" spans="4:10" s="77" customFormat="1" ht="17.25" customHeight="1">
      <c r="D535" s="86"/>
      <c r="J535" s="8"/>
    </row>
    <row r="536" spans="2:10" s="77" customFormat="1" ht="25.5" customHeight="1">
      <c r="B536" s="83" t="s">
        <v>33</v>
      </c>
      <c r="C536" s="83">
        <v>1</v>
      </c>
      <c r="D536" s="83">
        <v>2</v>
      </c>
      <c r="E536" s="83">
        <v>3</v>
      </c>
      <c r="F536" s="83">
        <v>4</v>
      </c>
      <c r="G536" s="83">
        <v>5</v>
      </c>
      <c r="H536" s="83">
        <v>6</v>
      </c>
      <c r="I536" s="83">
        <v>7</v>
      </c>
      <c r="J536" s="8"/>
    </row>
    <row r="537" spans="2:15" s="77" customFormat="1" ht="41.25" customHeight="1">
      <c r="B537" s="83" t="s">
        <v>12</v>
      </c>
      <c r="C537" s="83"/>
      <c r="D537" s="83"/>
      <c r="E537" s="83"/>
      <c r="F537" s="83"/>
      <c r="G537" s="83"/>
      <c r="H537" s="83"/>
      <c r="I537" s="83"/>
      <c r="J537" s="8"/>
      <c r="M537" s="76"/>
      <c r="N537" s="76"/>
      <c r="O537" s="76"/>
    </row>
    <row r="538" spans="2:15" s="77" customFormat="1" ht="41.25" customHeight="1">
      <c r="B538" s="83" t="s">
        <v>11</v>
      </c>
      <c r="C538" s="83"/>
      <c r="D538" s="83"/>
      <c r="E538" s="83"/>
      <c r="F538" s="83"/>
      <c r="G538" s="83"/>
      <c r="H538" s="83"/>
      <c r="I538" s="83"/>
      <c r="J538" s="8"/>
      <c r="M538" s="76"/>
      <c r="N538" s="76"/>
      <c r="O538" s="76"/>
    </row>
    <row r="539" spans="10:14" s="77" customFormat="1" ht="25.5" customHeight="1">
      <c r="J539" s="8"/>
      <c r="M539" s="76"/>
      <c r="N539" s="76"/>
    </row>
    <row r="540" ht="25.5" customHeight="1" hidden="1">
      <c r="O540" s="77"/>
    </row>
    <row r="541" ht="25.5" customHeight="1" hidden="1">
      <c r="O541" s="77"/>
    </row>
    <row r="542" ht="25.5" customHeight="1" hidden="1">
      <c r="O542" s="77"/>
    </row>
    <row r="543" ht="25.5" customHeight="1" hidden="1">
      <c r="O543" s="77"/>
    </row>
    <row r="544" ht="25.5" customHeight="1" hidden="1"/>
    <row r="545" ht="9.75" customHeight="1"/>
    <row r="546" spans="2:10" ht="25.5" customHeight="1">
      <c r="B546" s="206" t="str">
        <f>$B$2</f>
        <v>大会名</v>
      </c>
      <c r="C546" s="206"/>
      <c r="D546" s="206"/>
      <c r="E546" s="206"/>
      <c r="F546" s="206"/>
      <c r="G546" s="163" t="str">
        <f>$G$2</f>
        <v>対局カード</v>
      </c>
      <c r="H546" s="8"/>
      <c r="J546" s="76"/>
    </row>
    <row r="547" spans="13:14" ht="21.75" customHeight="1">
      <c r="M547" s="77"/>
      <c r="N547" s="77"/>
    </row>
    <row r="548" spans="2:15" s="78" customFormat="1" ht="25.5" customHeight="1">
      <c r="B548" s="79" t="s">
        <v>32</v>
      </c>
      <c r="C548" s="80">
        <f>'入力'!C53</f>
        <v>49</v>
      </c>
      <c r="D548" s="80">
        <f>'入力'!D53</f>
        <v>0</v>
      </c>
      <c r="E548" s="80"/>
      <c r="F548" s="82">
        <f>'入力'!E53</f>
        <v>0</v>
      </c>
      <c r="G548" s="80" t="str">
        <f>'入力'!F53&amp;" 年"</f>
        <v> 年</v>
      </c>
      <c r="H548" s="161"/>
      <c r="I548" s="161"/>
      <c r="J548" s="85"/>
      <c r="M548" s="76"/>
      <c r="N548" s="76"/>
      <c r="O548" s="76"/>
    </row>
    <row r="549" spans="4:15" s="77" customFormat="1" ht="17.25" customHeight="1">
      <c r="D549" s="86"/>
      <c r="J549" s="8"/>
      <c r="O549" s="76"/>
    </row>
    <row r="550" spans="2:15" s="77" customFormat="1" ht="25.5" customHeight="1">
      <c r="B550" s="83" t="s">
        <v>33</v>
      </c>
      <c r="C550" s="83">
        <v>1</v>
      </c>
      <c r="D550" s="83">
        <v>2</v>
      </c>
      <c r="E550" s="83">
        <v>3</v>
      </c>
      <c r="F550" s="83">
        <v>4</v>
      </c>
      <c r="G550" s="83">
        <v>5</v>
      </c>
      <c r="H550" s="83">
        <v>6</v>
      </c>
      <c r="I550" s="83">
        <v>7</v>
      </c>
      <c r="J550" s="8"/>
      <c r="O550" s="76"/>
    </row>
    <row r="551" spans="2:15" s="77" customFormat="1" ht="41.25" customHeight="1">
      <c r="B551" s="83" t="s">
        <v>12</v>
      </c>
      <c r="C551" s="83"/>
      <c r="D551" s="83"/>
      <c r="E551" s="83"/>
      <c r="F551" s="83"/>
      <c r="G551" s="83"/>
      <c r="H551" s="83"/>
      <c r="I551" s="83"/>
      <c r="J551" s="8"/>
      <c r="O551" s="76"/>
    </row>
    <row r="552" spans="2:10" s="77" customFormat="1" ht="41.25" customHeight="1">
      <c r="B552" s="83" t="s">
        <v>11</v>
      </c>
      <c r="C552" s="83"/>
      <c r="D552" s="83"/>
      <c r="E552" s="83"/>
      <c r="F552" s="83"/>
      <c r="G552" s="83"/>
      <c r="H552" s="83"/>
      <c r="I552" s="83"/>
      <c r="J552" s="8"/>
    </row>
    <row r="553" spans="8:10" s="77" customFormat="1" ht="21" customHeight="1">
      <c r="H553" s="8"/>
      <c r="J553" s="8"/>
    </row>
    <row r="554" ht="21" customHeight="1">
      <c r="H554" s="8"/>
    </row>
    <row r="555" ht="21" customHeight="1">
      <c r="H555" s="8"/>
    </row>
    <row r="556" spans="2:10" ht="25.5" customHeight="1">
      <c r="B556" s="206" t="str">
        <f>$B$2</f>
        <v>大会名</v>
      </c>
      <c r="C556" s="206"/>
      <c r="D556" s="206"/>
      <c r="E556" s="206"/>
      <c r="F556" s="206"/>
      <c r="G556" s="163" t="str">
        <f>$G$2</f>
        <v>対局カード</v>
      </c>
      <c r="H556" s="8"/>
      <c r="J556" s="76"/>
    </row>
    <row r="557" spans="8:15" ht="21.75" customHeight="1">
      <c r="H557" s="8"/>
      <c r="M557" s="77"/>
      <c r="N557" s="77"/>
      <c r="O557" s="77"/>
    </row>
    <row r="558" spans="2:15" s="78" customFormat="1" ht="25.5" customHeight="1">
      <c r="B558" s="79" t="s">
        <v>32</v>
      </c>
      <c r="C558" s="80">
        <f>'入力'!C54</f>
        <v>50</v>
      </c>
      <c r="D558" s="80">
        <f>'入力'!D54</f>
        <v>0</v>
      </c>
      <c r="E558" s="80"/>
      <c r="F558" s="82">
        <f>'入力'!E54</f>
        <v>0</v>
      </c>
      <c r="G558" s="80" t="str">
        <f>'入力'!F54&amp;" 年"</f>
        <v> 年</v>
      </c>
      <c r="J558" s="85"/>
      <c r="M558" s="76"/>
      <c r="N558" s="76"/>
      <c r="O558" s="76"/>
    </row>
    <row r="559" spans="4:15" s="77" customFormat="1" ht="17.25" customHeight="1">
      <c r="D559" s="86"/>
      <c r="H559" s="8"/>
      <c r="J559" s="8"/>
      <c r="O559" s="76"/>
    </row>
    <row r="560" spans="2:15" s="77" customFormat="1" ht="25.5" customHeight="1">
      <c r="B560" s="83" t="s">
        <v>33</v>
      </c>
      <c r="C560" s="83">
        <v>1</v>
      </c>
      <c r="D560" s="83">
        <v>2</v>
      </c>
      <c r="E560" s="83">
        <v>3</v>
      </c>
      <c r="F560" s="83">
        <v>4</v>
      </c>
      <c r="G560" s="83">
        <v>5</v>
      </c>
      <c r="H560" s="83">
        <v>6</v>
      </c>
      <c r="I560" s="83">
        <v>7</v>
      </c>
      <c r="J560" s="8"/>
      <c r="O560" s="76"/>
    </row>
    <row r="561" spans="2:15" s="77" customFormat="1" ht="41.25" customHeight="1">
      <c r="B561" s="83" t="s">
        <v>12</v>
      </c>
      <c r="C561" s="83"/>
      <c r="D561" s="83"/>
      <c r="E561" s="83"/>
      <c r="F561" s="83"/>
      <c r="G561" s="83"/>
      <c r="H561" s="83"/>
      <c r="I561" s="83"/>
      <c r="J561" s="8"/>
      <c r="O561" s="76"/>
    </row>
    <row r="562" spans="2:15" s="77" customFormat="1" ht="41.25" customHeight="1">
      <c r="B562" s="83" t="s">
        <v>11</v>
      </c>
      <c r="C562" s="83"/>
      <c r="D562" s="83"/>
      <c r="E562" s="83"/>
      <c r="F562" s="83"/>
      <c r="G562" s="83"/>
      <c r="H562" s="83"/>
      <c r="I562" s="83"/>
      <c r="J562" s="8"/>
      <c r="O562" s="76"/>
    </row>
    <row r="563" s="77" customFormat="1" ht="21" customHeight="1">
      <c r="J563" s="8"/>
    </row>
    <row r="564" ht="21" customHeight="1"/>
    <row r="565" ht="21" customHeight="1"/>
    <row r="566" spans="2:10" ht="25.5" customHeight="1">
      <c r="B566" s="206" t="str">
        <f>$B$2</f>
        <v>大会名</v>
      </c>
      <c r="C566" s="206"/>
      <c r="D566" s="206"/>
      <c r="E566" s="206"/>
      <c r="F566" s="206"/>
      <c r="G566" s="163" t="str">
        <f>$G$2</f>
        <v>対局カード</v>
      </c>
      <c r="H566" s="8"/>
      <c r="J566" s="76"/>
    </row>
    <row r="567" spans="3:15" ht="21.75" customHeight="1">
      <c r="C567" s="77"/>
      <c r="D567" s="77"/>
      <c r="E567" s="77"/>
      <c r="F567" s="77"/>
      <c r="G567" s="77"/>
      <c r="M567" s="77"/>
      <c r="N567" s="77"/>
      <c r="O567" s="77"/>
    </row>
    <row r="568" spans="2:10" s="78" customFormat="1" ht="25.5" customHeight="1">
      <c r="B568" s="79" t="s">
        <v>32</v>
      </c>
      <c r="C568" s="80">
        <f>'入力'!C55</f>
        <v>51</v>
      </c>
      <c r="D568" s="80">
        <f>'入力'!D55</f>
        <v>0</v>
      </c>
      <c r="E568" s="80"/>
      <c r="F568" s="82">
        <f>'入力'!E55</f>
        <v>0</v>
      </c>
      <c r="G568" s="80" t="str">
        <f>'入力'!F55&amp;" 年"</f>
        <v> 年</v>
      </c>
      <c r="H568" s="161"/>
      <c r="I568" s="161"/>
      <c r="J568" s="85"/>
    </row>
    <row r="569" spans="4:10" s="77" customFormat="1" ht="17.25" customHeight="1">
      <c r="D569" s="86"/>
      <c r="J569" s="8"/>
    </row>
    <row r="570" spans="2:10" s="77" customFormat="1" ht="25.5" customHeight="1">
      <c r="B570" s="83" t="s">
        <v>33</v>
      </c>
      <c r="C570" s="83">
        <v>1</v>
      </c>
      <c r="D570" s="83">
        <v>2</v>
      </c>
      <c r="E570" s="83">
        <v>3</v>
      </c>
      <c r="F570" s="83">
        <v>4</v>
      </c>
      <c r="G570" s="83">
        <v>5</v>
      </c>
      <c r="H570" s="83">
        <v>6</v>
      </c>
      <c r="I570" s="83">
        <v>7</v>
      </c>
      <c r="J570" s="8"/>
    </row>
    <row r="571" spans="2:15" s="77" customFormat="1" ht="41.25" customHeight="1">
      <c r="B571" s="83" t="s">
        <v>12</v>
      </c>
      <c r="C571" s="83"/>
      <c r="D571" s="83"/>
      <c r="E571" s="83"/>
      <c r="F571" s="83"/>
      <c r="G571" s="83"/>
      <c r="H571" s="83"/>
      <c r="I571" s="83"/>
      <c r="J571" s="8"/>
      <c r="M571" s="76"/>
      <c r="N571" s="76"/>
      <c r="O571" s="76"/>
    </row>
    <row r="572" spans="2:15" s="77" customFormat="1" ht="41.25" customHeight="1">
      <c r="B572" s="83" t="s">
        <v>11</v>
      </c>
      <c r="C572" s="83"/>
      <c r="D572" s="83"/>
      <c r="E572" s="83"/>
      <c r="F572" s="83"/>
      <c r="G572" s="83"/>
      <c r="H572" s="83"/>
      <c r="I572" s="83"/>
      <c r="J572" s="8"/>
      <c r="M572" s="76"/>
      <c r="N572" s="76"/>
      <c r="O572" s="76"/>
    </row>
    <row r="573" spans="10:14" s="77" customFormat="1" ht="25.5" customHeight="1">
      <c r="J573" s="8"/>
      <c r="M573" s="76"/>
      <c r="N573" s="76"/>
    </row>
    <row r="574" ht="25.5" customHeight="1" hidden="1">
      <c r="O574" s="77"/>
    </row>
    <row r="575" ht="25.5" customHeight="1" hidden="1">
      <c r="O575" s="77"/>
    </row>
    <row r="576" ht="25.5" customHeight="1" hidden="1">
      <c r="O576" s="77"/>
    </row>
    <row r="577" ht="25.5" customHeight="1" hidden="1">
      <c r="O577" s="77"/>
    </row>
    <row r="578" ht="25.5" customHeight="1" hidden="1"/>
    <row r="579" ht="9.75" customHeight="1"/>
    <row r="580" spans="2:10" ht="25.5" customHeight="1">
      <c r="B580" s="206" t="str">
        <f>$B$2</f>
        <v>大会名</v>
      </c>
      <c r="C580" s="206"/>
      <c r="D580" s="206"/>
      <c r="E580" s="206"/>
      <c r="F580" s="206"/>
      <c r="G580" s="163" t="str">
        <f>$G$2</f>
        <v>対局カード</v>
      </c>
      <c r="H580" s="8"/>
      <c r="J580" s="76"/>
    </row>
    <row r="581" spans="13:14" ht="21.75" customHeight="1">
      <c r="M581" s="77"/>
      <c r="N581" s="77"/>
    </row>
    <row r="582" spans="2:15" s="78" customFormat="1" ht="25.5" customHeight="1">
      <c r="B582" s="79" t="s">
        <v>32</v>
      </c>
      <c r="C582" s="80">
        <f>'入力'!C56</f>
        <v>52</v>
      </c>
      <c r="D582" s="80">
        <f>'入力'!D56</f>
        <v>0</v>
      </c>
      <c r="E582" s="80"/>
      <c r="F582" s="82">
        <f>'入力'!E56</f>
        <v>0</v>
      </c>
      <c r="G582" s="80" t="str">
        <f>'入力'!F56&amp;" 年"</f>
        <v> 年</v>
      </c>
      <c r="H582" s="161"/>
      <c r="I582" s="161"/>
      <c r="J582" s="85"/>
      <c r="M582" s="76"/>
      <c r="N582" s="76"/>
      <c r="O582" s="76"/>
    </row>
    <row r="583" spans="4:15" s="77" customFormat="1" ht="17.25" customHeight="1">
      <c r="D583" s="86"/>
      <c r="J583" s="8"/>
      <c r="O583" s="76"/>
    </row>
    <row r="584" spans="2:15" s="77" customFormat="1" ht="25.5" customHeight="1">
      <c r="B584" s="83" t="s">
        <v>33</v>
      </c>
      <c r="C584" s="83">
        <v>1</v>
      </c>
      <c r="D584" s="83">
        <v>2</v>
      </c>
      <c r="E584" s="83">
        <v>3</v>
      </c>
      <c r="F584" s="83">
        <v>4</v>
      </c>
      <c r="G584" s="83">
        <v>5</v>
      </c>
      <c r="H584" s="83">
        <v>6</v>
      </c>
      <c r="I584" s="83">
        <v>7</v>
      </c>
      <c r="J584" s="8"/>
      <c r="O584" s="76"/>
    </row>
    <row r="585" spans="2:10" s="77" customFormat="1" ht="41.25" customHeight="1">
      <c r="B585" s="83" t="s">
        <v>12</v>
      </c>
      <c r="C585" s="83"/>
      <c r="D585" s="83"/>
      <c r="E585" s="83"/>
      <c r="F585" s="83"/>
      <c r="G585" s="83"/>
      <c r="H585" s="83"/>
      <c r="I585" s="83"/>
      <c r="J585" s="8"/>
    </row>
    <row r="586" spans="2:10" s="77" customFormat="1" ht="41.25" customHeight="1">
      <c r="B586" s="83" t="s">
        <v>11</v>
      </c>
      <c r="C586" s="83"/>
      <c r="D586" s="83"/>
      <c r="E586" s="83"/>
      <c r="F586" s="83"/>
      <c r="G586" s="83"/>
      <c r="H586" s="83"/>
      <c r="I586" s="83"/>
      <c r="J586" s="8"/>
    </row>
    <row r="587" spans="8:10" s="77" customFormat="1" ht="21" customHeight="1">
      <c r="H587" s="8"/>
      <c r="J587" s="8"/>
    </row>
    <row r="588" ht="21" customHeight="1">
      <c r="H588" s="8"/>
    </row>
    <row r="589" ht="21" customHeight="1">
      <c r="H589" s="8"/>
    </row>
    <row r="590" spans="2:10" ht="25.5" customHeight="1">
      <c r="B590" s="206" t="str">
        <f>$B$2</f>
        <v>大会名</v>
      </c>
      <c r="C590" s="206"/>
      <c r="D590" s="206"/>
      <c r="E590" s="206"/>
      <c r="F590" s="206"/>
      <c r="G590" s="163" t="str">
        <f>$G$2</f>
        <v>対局カード</v>
      </c>
      <c r="H590" s="8"/>
      <c r="J590" s="76"/>
    </row>
    <row r="591" spans="8:15" ht="21.75" customHeight="1">
      <c r="H591" s="8"/>
      <c r="M591" s="77"/>
      <c r="N591" s="77"/>
      <c r="O591" s="77"/>
    </row>
    <row r="592" spans="2:15" s="78" customFormat="1" ht="25.5" customHeight="1">
      <c r="B592" s="79" t="s">
        <v>32</v>
      </c>
      <c r="C592" s="80">
        <f>'入力'!C57</f>
        <v>53</v>
      </c>
      <c r="D592" s="80">
        <f>'入力'!D57</f>
        <v>0</v>
      </c>
      <c r="E592" s="80"/>
      <c r="F592" s="82">
        <f>'入力'!E57</f>
        <v>0</v>
      </c>
      <c r="G592" s="80" t="str">
        <f>'入力'!F57&amp;" 年"</f>
        <v> 年</v>
      </c>
      <c r="J592" s="85"/>
      <c r="M592" s="76"/>
      <c r="N592" s="76"/>
      <c r="O592" s="76"/>
    </row>
    <row r="593" spans="4:15" s="77" customFormat="1" ht="17.25" customHeight="1">
      <c r="D593" s="86"/>
      <c r="H593" s="8"/>
      <c r="J593" s="8"/>
      <c r="O593" s="76"/>
    </row>
    <row r="594" spans="2:15" s="77" customFormat="1" ht="25.5" customHeight="1">
      <c r="B594" s="83" t="s">
        <v>33</v>
      </c>
      <c r="C594" s="83">
        <v>1</v>
      </c>
      <c r="D594" s="83">
        <v>2</v>
      </c>
      <c r="E594" s="83">
        <v>3</v>
      </c>
      <c r="F594" s="83">
        <v>4</v>
      </c>
      <c r="G594" s="83">
        <v>5</v>
      </c>
      <c r="H594" s="83">
        <v>6</v>
      </c>
      <c r="I594" s="83">
        <v>7</v>
      </c>
      <c r="J594" s="8"/>
      <c r="O594" s="76"/>
    </row>
    <row r="595" spans="2:15" s="77" customFormat="1" ht="41.25" customHeight="1">
      <c r="B595" s="83" t="s">
        <v>12</v>
      </c>
      <c r="C595" s="83"/>
      <c r="D595" s="83"/>
      <c r="E595" s="83"/>
      <c r="F595" s="83"/>
      <c r="G595" s="83"/>
      <c r="H595" s="83"/>
      <c r="I595" s="83"/>
      <c r="J595" s="8"/>
      <c r="O595" s="76"/>
    </row>
    <row r="596" spans="2:10" s="77" customFormat="1" ht="41.25" customHeight="1">
      <c r="B596" s="83" t="s">
        <v>11</v>
      </c>
      <c r="C596" s="83"/>
      <c r="D596" s="83"/>
      <c r="E596" s="83"/>
      <c r="F596" s="83"/>
      <c r="G596" s="83"/>
      <c r="H596" s="83"/>
      <c r="I596" s="83"/>
      <c r="J596" s="8"/>
    </row>
    <row r="597" s="77" customFormat="1" ht="21" customHeight="1">
      <c r="J597" s="8"/>
    </row>
    <row r="598" ht="21" customHeight="1"/>
    <row r="599" ht="21" customHeight="1"/>
    <row r="600" spans="2:10" ht="25.5" customHeight="1">
      <c r="B600" s="206" t="str">
        <f>$B$2</f>
        <v>大会名</v>
      </c>
      <c r="C600" s="206"/>
      <c r="D600" s="206"/>
      <c r="E600" s="206"/>
      <c r="F600" s="206"/>
      <c r="G600" s="163" t="str">
        <f>$G$2</f>
        <v>対局カード</v>
      </c>
      <c r="H600" s="8"/>
      <c r="J600" s="76"/>
    </row>
    <row r="601" spans="3:15" ht="21.75" customHeight="1">
      <c r="C601" s="77"/>
      <c r="D601" s="77"/>
      <c r="E601" s="77"/>
      <c r="F601" s="77"/>
      <c r="G601" s="77"/>
      <c r="M601" s="77"/>
      <c r="N601" s="77"/>
      <c r="O601" s="77"/>
    </row>
    <row r="602" spans="2:10" s="78" customFormat="1" ht="25.5" customHeight="1">
      <c r="B602" s="79" t="s">
        <v>32</v>
      </c>
      <c r="C602" s="80">
        <f>'入力'!C58</f>
        <v>54</v>
      </c>
      <c r="D602" s="80">
        <f>'入力'!D58</f>
        <v>0</v>
      </c>
      <c r="E602" s="80"/>
      <c r="F602" s="82">
        <f>'入力'!E58</f>
        <v>0</v>
      </c>
      <c r="G602" s="80" t="str">
        <f>'入力'!F58&amp;" 年"</f>
        <v> 年</v>
      </c>
      <c r="H602" s="161"/>
      <c r="I602" s="161"/>
      <c r="J602" s="85"/>
    </row>
    <row r="603" spans="4:10" s="77" customFormat="1" ht="17.25" customHeight="1">
      <c r="D603" s="86"/>
      <c r="J603" s="8"/>
    </row>
    <row r="604" spans="2:10" s="77" customFormat="1" ht="25.5" customHeight="1">
      <c r="B604" s="83" t="s">
        <v>33</v>
      </c>
      <c r="C604" s="83">
        <v>1</v>
      </c>
      <c r="D604" s="83">
        <v>2</v>
      </c>
      <c r="E604" s="83">
        <v>3</v>
      </c>
      <c r="F604" s="83">
        <v>4</v>
      </c>
      <c r="G604" s="83">
        <v>5</v>
      </c>
      <c r="H604" s="83">
        <v>6</v>
      </c>
      <c r="I604" s="83">
        <v>7</v>
      </c>
      <c r="J604" s="8"/>
    </row>
    <row r="605" spans="2:15" s="77" customFormat="1" ht="41.25" customHeight="1">
      <c r="B605" s="83" t="s">
        <v>12</v>
      </c>
      <c r="C605" s="83"/>
      <c r="D605" s="83"/>
      <c r="E605" s="83"/>
      <c r="F605" s="83"/>
      <c r="G605" s="83"/>
      <c r="H605" s="83"/>
      <c r="I605" s="83"/>
      <c r="J605" s="8"/>
      <c r="M605" s="76"/>
      <c r="N605" s="76"/>
      <c r="O605" s="76"/>
    </row>
    <row r="606" spans="2:10" s="77" customFormat="1" ht="41.25" customHeight="1">
      <c r="B606" s="83" t="s">
        <v>11</v>
      </c>
      <c r="C606" s="83"/>
      <c r="D606" s="83"/>
      <c r="E606" s="83"/>
      <c r="F606" s="83"/>
      <c r="G606" s="83"/>
      <c r="H606" s="83"/>
      <c r="I606" s="83"/>
      <c r="J606" s="8"/>
    </row>
    <row r="607" spans="10:14" s="77" customFormat="1" ht="25.5" customHeight="1">
      <c r="J607" s="8"/>
      <c r="M607" s="76"/>
      <c r="N607" s="76"/>
    </row>
    <row r="608" ht="25.5" customHeight="1" hidden="1">
      <c r="O608" s="77"/>
    </row>
    <row r="609" ht="25.5" customHeight="1" hidden="1">
      <c r="O609" s="77"/>
    </row>
    <row r="610" ht="25.5" customHeight="1" hidden="1">
      <c r="O610" s="77"/>
    </row>
    <row r="611" ht="25.5" customHeight="1" hidden="1">
      <c r="O611" s="77"/>
    </row>
    <row r="612" ht="25.5" customHeight="1" hidden="1"/>
    <row r="613" ht="9.75" customHeight="1"/>
    <row r="614" spans="2:10" ht="25.5" customHeight="1">
      <c r="B614" s="206" t="str">
        <f>$B$2</f>
        <v>大会名</v>
      </c>
      <c r="C614" s="206"/>
      <c r="D614" s="206"/>
      <c r="E614" s="206"/>
      <c r="F614" s="206"/>
      <c r="G614" s="163" t="str">
        <f>$G$2</f>
        <v>対局カード</v>
      </c>
      <c r="H614" s="8"/>
      <c r="J614" s="76"/>
    </row>
    <row r="615" spans="13:14" ht="21.75" customHeight="1">
      <c r="M615" s="77"/>
      <c r="N615" s="77"/>
    </row>
    <row r="616" spans="2:15" s="78" customFormat="1" ht="25.5" customHeight="1">
      <c r="B616" s="79" t="s">
        <v>32</v>
      </c>
      <c r="C616" s="80">
        <f>'入力'!C59</f>
        <v>55</v>
      </c>
      <c r="D616" s="80">
        <f>'入力'!D59</f>
        <v>0</v>
      </c>
      <c r="E616" s="80"/>
      <c r="F616" s="82">
        <f>'入力'!E59</f>
        <v>0</v>
      </c>
      <c r="G616" s="80" t="str">
        <f>'入力'!F59&amp;" 年"</f>
        <v> 年</v>
      </c>
      <c r="H616" s="161"/>
      <c r="I616" s="161"/>
      <c r="J616" s="85"/>
      <c r="M616" s="76"/>
      <c r="N616" s="76"/>
      <c r="O616" s="76"/>
    </row>
    <row r="617" spans="4:15" s="77" customFormat="1" ht="17.25" customHeight="1">
      <c r="D617" s="86"/>
      <c r="J617" s="8"/>
      <c r="O617" s="76"/>
    </row>
    <row r="618" spans="2:15" s="77" customFormat="1" ht="25.5" customHeight="1">
      <c r="B618" s="83" t="s">
        <v>33</v>
      </c>
      <c r="C618" s="83">
        <v>1</v>
      </c>
      <c r="D618" s="83">
        <v>2</v>
      </c>
      <c r="E618" s="83">
        <v>3</v>
      </c>
      <c r="F618" s="83">
        <v>4</v>
      </c>
      <c r="G618" s="83">
        <v>5</v>
      </c>
      <c r="H618" s="83">
        <v>6</v>
      </c>
      <c r="I618" s="83">
        <v>7</v>
      </c>
      <c r="J618" s="8"/>
      <c r="O618" s="76"/>
    </row>
    <row r="619" spans="2:15" s="77" customFormat="1" ht="41.25" customHeight="1">
      <c r="B619" s="83" t="s">
        <v>12</v>
      </c>
      <c r="C619" s="83"/>
      <c r="D619" s="83"/>
      <c r="E619" s="83"/>
      <c r="F619" s="83"/>
      <c r="G619" s="83"/>
      <c r="H619" s="83"/>
      <c r="I619" s="83"/>
      <c r="J619" s="8"/>
      <c r="O619" s="76"/>
    </row>
    <row r="620" spans="2:10" s="77" customFormat="1" ht="41.25" customHeight="1">
      <c r="B620" s="83" t="s">
        <v>11</v>
      </c>
      <c r="C620" s="83"/>
      <c r="D620" s="83"/>
      <c r="E620" s="83"/>
      <c r="F620" s="83"/>
      <c r="G620" s="83"/>
      <c r="H620" s="83"/>
      <c r="I620" s="83"/>
      <c r="J620" s="8"/>
    </row>
    <row r="621" spans="8:10" s="77" customFormat="1" ht="21" customHeight="1">
      <c r="H621" s="8"/>
      <c r="J621" s="8"/>
    </row>
    <row r="622" ht="21" customHeight="1">
      <c r="H622" s="8"/>
    </row>
    <row r="623" ht="21" customHeight="1">
      <c r="H623" s="8"/>
    </row>
    <row r="624" spans="2:10" ht="25.5" customHeight="1">
      <c r="B624" s="206" t="str">
        <f>$B$2</f>
        <v>大会名</v>
      </c>
      <c r="C624" s="206"/>
      <c r="D624" s="206"/>
      <c r="E624" s="206"/>
      <c r="F624" s="206"/>
      <c r="G624" s="163" t="str">
        <f>$G$2</f>
        <v>対局カード</v>
      </c>
      <c r="H624" s="8"/>
      <c r="J624" s="76"/>
    </row>
    <row r="625" spans="8:15" ht="21.75" customHeight="1">
      <c r="H625" s="8"/>
      <c r="M625" s="77"/>
      <c r="N625" s="77"/>
      <c r="O625" s="77"/>
    </row>
    <row r="626" spans="2:15" s="78" customFormat="1" ht="25.5" customHeight="1">
      <c r="B626" s="79" t="s">
        <v>32</v>
      </c>
      <c r="C626" s="80">
        <f>'入力'!C60</f>
        <v>56</v>
      </c>
      <c r="D626" s="80">
        <f>'入力'!D60</f>
        <v>0</v>
      </c>
      <c r="E626" s="80"/>
      <c r="F626" s="82">
        <f>'入力'!E60</f>
        <v>0</v>
      </c>
      <c r="G626" s="80" t="str">
        <f>'入力'!F60&amp;" 年"</f>
        <v> 年</v>
      </c>
      <c r="J626" s="85"/>
      <c r="M626" s="76"/>
      <c r="N626" s="76"/>
      <c r="O626" s="76"/>
    </row>
    <row r="627" spans="4:15" s="77" customFormat="1" ht="17.25" customHeight="1">
      <c r="D627" s="86"/>
      <c r="H627" s="8"/>
      <c r="J627" s="8"/>
      <c r="O627" s="76"/>
    </row>
    <row r="628" spans="2:15" s="77" customFormat="1" ht="25.5" customHeight="1">
      <c r="B628" s="83" t="s">
        <v>33</v>
      </c>
      <c r="C628" s="83">
        <v>1</v>
      </c>
      <c r="D628" s="83">
        <v>2</v>
      </c>
      <c r="E628" s="83">
        <v>3</v>
      </c>
      <c r="F628" s="83">
        <v>4</v>
      </c>
      <c r="G628" s="83">
        <v>5</v>
      </c>
      <c r="H628" s="83">
        <v>6</v>
      </c>
      <c r="I628" s="83">
        <v>7</v>
      </c>
      <c r="J628" s="8"/>
      <c r="O628" s="76"/>
    </row>
    <row r="629" spans="2:15" s="77" customFormat="1" ht="41.25" customHeight="1">
      <c r="B629" s="83" t="s">
        <v>12</v>
      </c>
      <c r="C629" s="83"/>
      <c r="D629" s="83"/>
      <c r="E629" s="83"/>
      <c r="F629" s="83"/>
      <c r="G629" s="83"/>
      <c r="H629" s="83"/>
      <c r="I629" s="83"/>
      <c r="J629" s="8"/>
      <c r="O629" s="76"/>
    </row>
    <row r="630" spans="2:15" s="77" customFormat="1" ht="41.25" customHeight="1">
      <c r="B630" s="83" t="s">
        <v>11</v>
      </c>
      <c r="C630" s="83"/>
      <c r="D630" s="83"/>
      <c r="E630" s="83"/>
      <c r="F630" s="83"/>
      <c r="G630" s="83"/>
      <c r="H630" s="83"/>
      <c r="I630" s="83"/>
      <c r="J630" s="8"/>
      <c r="O630" s="76"/>
    </row>
    <row r="631" spans="10:15" s="77" customFormat="1" ht="21" customHeight="1">
      <c r="J631" s="8"/>
      <c r="O631" s="78"/>
    </row>
    <row r="632" ht="21" customHeight="1"/>
    <row r="633" ht="21" customHeight="1"/>
    <row r="634" spans="2:10" ht="25.5" customHeight="1">
      <c r="B634" s="206" t="str">
        <f>$B$2</f>
        <v>大会名</v>
      </c>
      <c r="C634" s="206"/>
      <c r="D634" s="206"/>
      <c r="E634" s="206"/>
      <c r="F634" s="206"/>
      <c r="G634" s="163" t="str">
        <f>$G$2</f>
        <v>対局カード</v>
      </c>
      <c r="H634" s="8"/>
      <c r="J634" s="76"/>
    </row>
    <row r="635" spans="3:15" ht="21.75" customHeight="1">
      <c r="C635" s="77"/>
      <c r="D635" s="77"/>
      <c r="E635" s="77"/>
      <c r="F635" s="77"/>
      <c r="G635" s="77"/>
      <c r="M635" s="77"/>
      <c r="N635" s="77"/>
      <c r="O635" s="77"/>
    </row>
    <row r="636" spans="2:10" s="78" customFormat="1" ht="25.5" customHeight="1">
      <c r="B636" s="79" t="s">
        <v>32</v>
      </c>
      <c r="C636" s="80">
        <f>'入力'!C61</f>
        <v>57</v>
      </c>
      <c r="D636" s="80">
        <f>'入力'!D61</f>
        <v>0</v>
      </c>
      <c r="E636" s="80"/>
      <c r="F636" s="82">
        <f>'入力'!E61</f>
        <v>0</v>
      </c>
      <c r="G636" s="80" t="str">
        <f>'入力'!F61&amp;" 年"</f>
        <v> 年</v>
      </c>
      <c r="H636" s="161"/>
      <c r="I636" s="161"/>
      <c r="J636" s="85"/>
    </row>
    <row r="637" spans="4:10" s="77" customFormat="1" ht="17.25" customHeight="1">
      <c r="D637" s="86"/>
      <c r="J637" s="8"/>
    </row>
    <row r="638" spans="2:10" s="77" customFormat="1" ht="25.5" customHeight="1">
      <c r="B638" s="83" t="s">
        <v>33</v>
      </c>
      <c r="C638" s="83">
        <v>1</v>
      </c>
      <c r="D638" s="83">
        <v>2</v>
      </c>
      <c r="E638" s="83">
        <v>3</v>
      </c>
      <c r="F638" s="83">
        <v>4</v>
      </c>
      <c r="G638" s="83">
        <v>5</v>
      </c>
      <c r="H638" s="83">
        <v>6</v>
      </c>
      <c r="I638" s="83">
        <v>7</v>
      </c>
      <c r="J638" s="8"/>
    </row>
    <row r="639" spans="2:15" s="77" customFormat="1" ht="41.25" customHeight="1">
      <c r="B639" s="83" t="s">
        <v>12</v>
      </c>
      <c r="C639" s="83"/>
      <c r="D639" s="83"/>
      <c r="E639" s="83"/>
      <c r="F639" s="83"/>
      <c r="G639" s="83"/>
      <c r="H639" s="83"/>
      <c r="I639" s="83"/>
      <c r="J639" s="8"/>
      <c r="M639" s="76"/>
      <c r="N639" s="76"/>
      <c r="O639" s="76"/>
    </row>
    <row r="640" spans="2:15" s="77" customFormat="1" ht="41.25" customHeight="1">
      <c r="B640" s="83" t="s">
        <v>11</v>
      </c>
      <c r="C640" s="83"/>
      <c r="D640" s="83"/>
      <c r="E640" s="83"/>
      <c r="F640" s="83"/>
      <c r="G640" s="83"/>
      <c r="H640" s="83"/>
      <c r="I640" s="83"/>
      <c r="J640" s="8"/>
      <c r="M640" s="76"/>
      <c r="N640" s="76"/>
      <c r="O640" s="76"/>
    </row>
    <row r="641" spans="10:14" s="77" customFormat="1" ht="25.5" customHeight="1">
      <c r="J641" s="8"/>
      <c r="M641" s="76"/>
      <c r="N641" s="76"/>
    </row>
    <row r="642" ht="25.5" customHeight="1" hidden="1">
      <c r="O642" s="77"/>
    </row>
    <row r="643" ht="25.5" customHeight="1" hidden="1">
      <c r="O643" s="77"/>
    </row>
    <row r="644" ht="25.5" customHeight="1" hidden="1">
      <c r="O644" s="77"/>
    </row>
    <row r="645" ht="25.5" customHeight="1" hidden="1">
      <c r="O645" s="77"/>
    </row>
    <row r="646" ht="25.5" customHeight="1" hidden="1"/>
    <row r="647" ht="9.75" customHeight="1"/>
    <row r="648" spans="2:10" ht="25.5" customHeight="1">
      <c r="B648" s="206" t="str">
        <f>$B$2</f>
        <v>大会名</v>
      </c>
      <c r="C648" s="206"/>
      <c r="D648" s="206"/>
      <c r="E648" s="206"/>
      <c r="F648" s="206"/>
      <c r="G648" s="163" t="str">
        <f>$G$2</f>
        <v>対局カード</v>
      </c>
      <c r="H648" s="8"/>
      <c r="J648" s="76"/>
    </row>
    <row r="649" spans="13:14" ht="21.75" customHeight="1">
      <c r="M649" s="77"/>
      <c r="N649" s="77"/>
    </row>
    <row r="650" spans="2:15" s="78" customFormat="1" ht="25.5" customHeight="1">
      <c r="B650" s="79" t="s">
        <v>32</v>
      </c>
      <c r="C650" s="80">
        <f>'入力'!C62</f>
        <v>58</v>
      </c>
      <c r="D650" s="80">
        <f>'入力'!D62</f>
        <v>0</v>
      </c>
      <c r="E650" s="80"/>
      <c r="F650" s="82">
        <f>'入力'!E62</f>
        <v>0</v>
      </c>
      <c r="G650" s="80" t="str">
        <f>'入力'!F62&amp;" 年"</f>
        <v> 年</v>
      </c>
      <c r="H650" s="161"/>
      <c r="I650" s="161"/>
      <c r="J650" s="85"/>
      <c r="M650" s="76"/>
      <c r="N650" s="76"/>
      <c r="O650" s="76"/>
    </row>
    <row r="651" spans="4:15" s="77" customFormat="1" ht="17.25" customHeight="1">
      <c r="D651" s="86"/>
      <c r="J651" s="8"/>
      <c r="O651" s="76"/>
    </row>
    <row r="652" spans="2:15" s="77" customFormat="1" ht="25.5" customHeight="1">
      <c r="B652" s="83" t="s">
        <v>33</v>
      </c>
      <c r="C652" s="83">
        <v>1</v>
      </c>
      <c r="D652" s="83">
        <v>2</v>
      </c>
      <c r="E652" s="83">
        <v>3</v>
      </c>
      <c r="F652" s="83">
        <v>4</v>
      </c>
      <c r="G652" s="83">
        <v>5</v>
      </c>
      <c r="H652" s="83">
        <v>6</v>
      </c>
      <c r="I652" s="83">
        <v>7</v>
      </c>
      <c r="J652" s="8"/>
      <c r="O652" s="76"/>
    </row>
    <row r="653" spans="2:15" s="77" customFormat="1" ht="41.25" customHeight="1">
      <c r="B653" s="83" t="s">
        <v>12</v>
      </c>
      <c r="C653" s="83"/>
      <c r="D653" s="83"/>
      <c r="E653" s="83"/>
      <c r="F653" s="83"/>
      <c r="G653" s="83"/>
      <c r="H653" s="83"/>
      <c r="I653" s="83"/>
      <c r="J653" s="8"/>
      <c r="O653" s="76"/>
    </row>
    <row r="654" spans="2:10" s="77" customFormat="1" ht="41.25" customHeight="1">
      <c r="B654" s="83" t="s">
        <v>11</v>
      </c>
      <c r="C654" s="83"/>
      <c r="D654" s="83"/>
      <c r="E654" s="83"/>
      <c r="F654" s="83"/>
      <c r="G654" s="83"/>
      <c r="H654" s="83"/>
      <c r="I654" s="83"/>
      <c r="J654" s="8"/>
    </row>
    <row r="655" spans="8:10" s="77" customFormat="1" ht="21" customHeight="1">
      <c r="H655" s="8"/>
      <c r="J655" s="8"/>
    </row>
    <row r="656" ht="21" customHeight="1">
      <c r="H656" s="8"/>
    </row>
    <row r="657" ht="21" customHeight="1">
      <c r="H657" s="8"/>
    </row>
    <row r="658" spans="2:10" ht="25.5" customHeight="1">
      <c r="B658" s="206" t="str">
        <f>$B$2</f>
        <v>大会名</v>
      </c>
      <c r="C658" s="206"/>
      <c r="D658" s="206"/>
      <c r="E658" s="206"/>
      <c r="F658" s="206"/>
      <c r="G658" s="163" t="str">
        <f>$G$2</f>
        <v>対局カード</v>
      </c>
      <c r="H658" s="8"/>
      <c r="J658" s="76"/>
    </row>
    <row r="659" ht="21.75" customHeight="1">
      <c r="H659" s="8"/>
    </row>
    <row r="660" spans="2:10" s="78" customFormat="1" ht="25.5" customHeight="1">
      <c r="B660" s="79" t="s">
        <v>32</v>
      </c>
      <c r="C660" s="80">
        <f>'入力'!C63</f>
        <v>59</v>
      </c>
      <c r="D660" s="80">
        <f>'入力'!D63</f>
        <v>0</v>
      </c>
      <c r="E660" s="80"/>
      <c r="F660" s="82">
        <f>'入力'!E63</f>
        <v>0</v>
      </c>
      <c r="G660" s="80" t="str">
        <f>'入力'!F63&amp;" 年"</f>
        <v> 年</v>
      </c>
      <c r="J660" s="85"/>
    </row>
    <row r="661" spans="4:15" s="77" customFormat="1" ht="17.25" customHeight="1">
      <c r="D661" s="86"/>
      <c r="H661" s="8"/>
      <c r="J661" s="8"/>
      <c r="O661" s="76"/>
    </row>
    <row r="662" spans="2:15" s="77" customFormat="1" ht="25.5" customHeight="1">
      <c r="B662" s="83" t="s">
        <v>33</v>
      </c>
      <c r="C662" s="83">
        <v>1</v>
      </c>
      <c r="D662" s="83">
        <v>2</v>
      </c>
      <c r="E662" s="83">
        <v>3</v>
      </c>
      <c r="F662" s="83">
        <v>4</v>
      </c>
      <c r="G662" s="83">
        <v>5</v>
      </c>
      <c r="H662" s="83">
        <v>6</v>
      </c>
      <c r="I662" s="83">
        <v>7</v>
      </c>
      <c r="J662" s="8"/>
      <c r="O662" s="76"/>
    </row>
    <row r="663" spans="2:15" s="77" customFormat="1" ht="41.25" customHeight="1">
      <c r="B663" s="83" t="s">
        <v>12</v>
      </c>
      <c r="C663" s="83"/>
      <c r="D663" s="83"/>
      <c r="E663" s="83"/>
      <c r="F663" s="83"/>
      <c r="G663" s="83"/>
      <c r="H663" s="83"/>
      <c r="I663" s="83"/>
      <c r="J663" s="8"/>
      <c r="O663" s="76"/>
    </row>
    <row r="664" spans="2:15" s="77" customFormat="1" ht="41.25" customHeight="1">
      <c r="B664" s="83" t="s">
        <v>11</v>
      </c>
      <c r="C664" s="83"/>
      <c r="D664" s="83"/>
      <c r="E664" s="83"/>
      <c r="F664" s="83"/>
      <c r="G664" s="83"/>
      <c r="H664" s="83"/>
      <c r="I664" s="83"/>
      <c r="J664" s="8"/>
      <c r="O664" s="76"/>
    </row>
    <row r="665" spans="10:15" s="77" customFormat="1" ht="21" customHeight="1">
      <c r="J665" s="8"/>
      <c r="O665" s="78"/>
    </row>
    <row r="666" spans="13:15" ht="21" customHeight="1">
      <c r="M666" s="77"/>
      <c r="N666" s="77"/>
      <c r="O666" s="77"/>
    </row>
    <row r="667" spans="13:15" ht="21" customHeight="1">
      <c r="M667" s="77"/>
      <c r="N667" s="77"/>
      <c r="O667" s="77"/>
    </row>
    <row r="668" spans="2:10" ht="25.5" customHeight="1">
      <c r="B668" s="206" t="str">
        <f>$B$2</f>
        <v>大会名</v>
      </c>
      <c r="C668" s="206"/>
      <c r="D668" s="206"/>
      <c r="E668" s="206"/>
      <c r="F668" s="206"/>
      <c r="G668" s="163" t="str">
        <f>$G$2</f>
        <v>対局カード</v>
      </c>
      <c r="H668" s="8"/>
      <c r="J668" s="76"/>
    </row>
    <row r="669" spans="3:15" ht="21.75" customHeight="1">
      <c r="C669" s="77"/>
      <c r="D669" s="77"/>
      <c r="E669" s="77"/>
      <c r="F669" s="77"/>
      <c r="G669" s="77"/>
      <c r="M669" s="77"/>
      <c r="N669" s="77"/>
      <c r="O669" s="77"/>
    </row>
    <row r="670" spans="2:10" s="78" customFormat="1" ht="25.5" customHeight="1">
      <c r="B670" s="79" t="s">
        <v>32</v>
      </c>
      <c r="C670" s="80">
        <f>'入力'!C64</f>
        <v>60</v>
      </c>
      <c r="D670" s="80">
        <f>'入力'!D64</f>
        <v>0</v>
      </c>
      <c r="E670" s="80"/>
      <c r="F670" s="82">
        <f>'入力'!E64</f>
        <v>0</v>
      </c>
      <c r="G670" s="80" t="str">
        <f>'入力'!F64&amp;" 年"</f>
        <v> 年</v>
      </c>
      <c r="H670" s="161"/>
      <c r="I670" s="161"/>
      <c r="J670" s="85"/>
    </row>
    <row r="671" spans="4:10" s="77" customFormat="1" ht="17.25" customHeight="1">
      <c r="D671" s="86"/>
      <c r="J671" s="8"/>
    </row>
    <row r="672" spans="2:10" s="77" customFormat="1" ht="25.5" customHeight="1">
      <c r="B672" s="83" t="s">
        <v>33</v>
      </c>
      <c r="C672" s="83">
        <v>1</v>
      </c>
      <c r="D672" s="83">
        <v>2</v>
      </c>
      <c r="E672" s="83">
        <v>3</v>
      </c>
      <c r="F672" s="83">
        <v>4</v>
      </c>
      <c r="G672" s="83">
        <v>5</v>
      </c>
      <c r="H672" s="83">
        <v>6</v>
      </c>
      <c r="I672" s="83">
        <v>7</v>
      </c>
      <c r="J672" s="8"/>
    </row>
    <row r="673" spans="2:15" s="77" customFormat="1" ht="41.25" customHeight="1">
      <c r="B673" s="83" t="s">
        <v>12</v>
      </c>
      <c r="C673" s="83"/>
      <c r="D673" s="83"/>
      <c r="E673" s="83"/>
      <c r="F673" s="83"/>
      <c r="G673" s="83"/>
      <c r="H673" s="83"/>
      <c r="I673" s="83"/>
      <c r="J673" s="8"/>
      <c r="M673" s="76"/>
      <c r="N673" s="76"/>
      <c r="O673" s="76"/>
    </row>
    <row r="674" spans="2:10" s="77" customFormat="1" ht="41.25" customHeight="1">
      <c r="B674" s="83" t="s">
        <v>11</v>
      </c>
      <c r="C674" s="83"/>
      <c r="D674" s="83"/>
      <c r="E674" s="83"/>
      <c r="F674" s="83"/>
      <c r="G674" s="83"/>
      <c r="H674" s="83"/>
      <c r="I674" s="83"/>
      <c r="J674" s="8"/>
    </row>
    <row r="675" spans="10:14" s="77" customFormat="1" ht="25.5" customHeight="1">
      <c r="J675" s="8"/>
      <c r="M675" s="76"/>
      <c r="N675" s="76"/>
    </row>
    <row r="676" ht="25.5" customHeight="1" hidden="1">
      <c r="O676" s="77"/>
    </row>
    <row r="677" ht="25.5" customHeight="1" hidden="1">
      <c r="O677" s="77"/>
    </row>
    <row r="678" ht="25.5" customHeight="1" hidden="1">
      <c r="O678" s="77"/>
    </row>
    <row r="679" ht="25.5" customHeight="1" hidden="1">
      <c r="O679" s="77"/>
    </row>
    <row r="680" ht="25.5" customHeight="1" hidden="1"/>
    <row r="681" ht="9.75" customHeight="1"/>
    <row r="682" spans="2:10" ht="25.5" customHeight="1">
      <c r="B682" s="206" t="str">
        <f>$B$2</f>
        <v>大会名</v>
      </c>
      <c r="C682" s="206"/>
      <c r="D682" s="206"/>
      <c r="E682" s="206"/>
      <c r="F682" s="206"/>
      <c r="G682" s="163" t="str">
        <f>$G$2</f>
        <v>対局カード</v>
      </c>
      <c r="H682" s="8"/>
      <c r="J682" s="76"/>
    </row>
    <row r="683" spans="13:14" ht="21.75" customHeight="1">
      <c r="M683" s="77"/>
      <c r="N683" s="77"/>
    </row>
    <row r="684" spans="2:10" s="78" customFormat="1" ht="25.5" customHeight="1">
      <c r="B684" s="79" t="s">
        <v>32</v>
      </c>
      <c r="C684" s="80">
        <f>'入力'!C65</f>
        <v>61</v>
      </c>
      <c r="D684" s="80">
        <f>'入力'!D65</f>
        <v>0</v>
      </c>
      <c r="E684" s="80"/>
      <c r="F684" s="82">
        <f>'入力'!E65</f>
        <v>0</v>
      </c>
      <c r="G684" s="80" t="str">
        <f>'入力'!F65&amp;" 年"</f>
        <v> 年</v>
      </c>
      <c r="H684" s="161"/>
      <c r="I684" s="161"/>
      <c r="J684" s="85"/>
    </row>
    <row r="685" spans="4:10" s="77" customFormat="1" ht="17.25" customHeight="1">
      <c r="D685" s="86"/>
      <c r="J685" s="8"/>
    </row>
    <row r="686" spans="2:10" s="77" customFormat="1" ht="25.5" customHeight="1">
      <c r="B686" s="83" t="s">
        <v>33</v>
      </c>
      <c r="C686" s="83">
        <v>1</v>
      </c>
      <c r="D686" s="83">
        <v>2</v>
      </c>
      <c r="E686" s="83">
        <v>3</v>
      </c>
      <c r="F686" s="83">
        <v>4</v>
      </c>
      <c r="G686" s="83">
        <v>5</v>
      </c>
      <c r="H686" s="83">
        <v>6</v>
      </c>
      <c r="I686" s="83">
        <v>7</v>
      </c>
      <c r="J686" s="8"/>
    </row>
    <row r="687" spans="2:10" s="77" customFormat="1" ht="41.25" customHeight="1">
      <c r="B687" s="83" t="s">
        <v>12</v>
      </c>
      <c r="C687" s="83"/>
      <c r="D687" s="83"/>
      <c r="E687" s="83"/>
      <c r="F687" s="83"/>
      <c r="G687" s="83"/>
      <c r="H687" s="83"/>
      <c r="I687" s="83"/>
      <c r="J687" s="8"/>
    </row>
    <row r="688" spans="2:10" s="77" customFormat="1" ht="41.25" customHeight="1">
      <c r="B688" s="83" t="s">
        <v>11</v>
      </c>
      <c r="C688" s="83"/>
      <c r="D688" s="83"/>
      <c r="E688" s="83"/>
      <c r="F688" s="83"/>
      <c r="G688" s="83"/>
      <c r="H688" s="83"/>
      <c r="I688" s="83"/>
      <c r="J688" s="8"/>
    </row>
    <row r="689" spans="8:10" s="77" customFormat="1" ht="21" customHeight="1">
      <c r="H689" s="8"/>
      <c r="J689" s="8"/>
    </row>
    <row r="690" ht="21" customHeight="1">
      <c r="H690" s="8"/>
    </row>
    <row r="691" ht="21" customHeight="1">
      <c r="H691" s="8"/>
    </row>
    <row r="692" spans="2:10" ht="25.5" customHeight="1">
      <c r="B692" s="206" t="str">
        <f>$B$2</f>
        <v>大会名</v>
      </c>
      <c r="C692" s="206"/>
      <c r="D692" s="206"/>
      <c r="E692" s="206"/>
      <c r="F692" s="206"/>
      <c r="G692" s="163" t="str">
        <f>$G$2</f>
        <v>対局カード</v>
      </c>
      <c r="H692" s="8"/>
      <c r="J692" s="76"/>
    </row>
    <row r="693" spans="8:15" ht="21.75" customHeight="1">
      <c r="H693" s="8"/>
      <c r="M693" s="77"/>
      <c r="N693" s="77"/>
      <c r="O693" s="77"/>
    </row>
    <row r="694" spans="2:15" s="78" customFormat="1" ht="25.5" customHeight="1">
      <c r="B694" s="79" t="s">
        <v>32</v>
      </c>
      <c r="C694" s="80">
        <f>'入力'!C66</f>
        <v>62</v>
      </c>
      <c r="D694" s="80">
        <f>'入力'!D66</f>
        <v>0</v>
      </c>
      <c r="E694" s="80"/>
      <c r="F694" s="82">
        <f>'入力'!E66</f>
        <v>0</v>
      </c>
      <c r="G694" s="80" t="str">
        <f>'入力'!F66&amp;" 年"</f>
        <v> 年</v>
      </c>
      <c r="J694" s="85"/>
      <c r="M694" s="76"/>
      <c r="N694" s="76"/>
      <c r="O694" s="76"/>
    </row>
    <row r="695" spans="4:15" s="77" customFormat="1" ht="17.25" customHeight="1">
      <c r="D695" s="86"/>
      <c r="H695" s="8"/>
      <c r="J695" s="8"/>
      <c r="O695" s="76"/>
    </row>
    <row r="696" spans="2:10" s="77" customFormat="1" ht="25.5" customHeight="1">
      <c r="B696" s="83" t="s">
        <v>33</v>
      </c>
      <c r="C696" s="83">
        <v>1</v>
      </c>
      <c r="D696" s="83">
        <v>2</v>
      </c>
      <c r="E696" s="83">
        <v>3</v>
      </c>
      <c r="F696" s="83">
        <v>4</v>
      </c>
      <c r="G696" s="83">
        <v>5</v>
      </c>
      <c r="H696" s="83">
        <v>6</v>
      </c>
      <c r="I696" s="83">
        <v>7</v>
      </c>
      <c r="J696" s="8"/>
    </row>
    <row r="697" spans="2:10" s="77" customFormat="1" ht="41.25" customHeight="1">
      <c r="B697" s="83" t="s">
        <v>12</v>
      </c>
      <c r="C697" s="83"/>
      <c r="D697" s="83"/>
      <c r="E697" s="83"/>
      <c r="F697" s="83"/>
      <c r="G697" s="83"/>
      <c r="H697" s="83"/>
      <c r="I697" s="83"/>
      <c r="J697" s="8"/>
    </row>
    <row r="698" spans="2:10" s="77" customFormat="1" ht="41.25" customHeight="1">
      <c r="B698" s="83" t="s">
        <v>11</v>
      </c>
      <c r="C698" s="83"/>
      <c r="D698" s="83"/>
      <c r="E698" s="83"/>
      <c r="F698" s="83"/>
      <c r="G698" s="83"/>
      <c r="H698" s="83"/>
      <c r="I698" s="83"/>
      <c r="J698" s="8"/>
    </row>
    <row r="699" s="77" customFormat="1" ht="21" customHeight="1">
      <c r="J699" s="8"/>
    </row>
    <row r="700" ht="21" customHeight="1"/>
    <row r="701" ht="21" customHeight="1"/>
    <row r="702" spans="2:10" ht="25.5" customHeight="1">
      <c r="B702" s="206" t="str">
        <f>$B$2</f>
        <v>大会名</v>
      </c>
      <c r="C702" s="206"/>
      <c r="D702" s="206"/>
      <c r="E702" s="206"/>
      <c r="F702" s="206"/>
      <c r="G702" s="163" t="str">
        <f>$G$2</f>
        <v>対局カード</v>
      </c>
      <c r="H702" s="8"/>
      <c r="J702" s="76"/>
    </row>
    <row r="703" spans="3:15" ht="21.75" customHeight="1">
      <c r="C703" s="77"/>
      <c r="D703" s="77"/>
      <c r="E703" s="77"/>
      <c r="F703" s="77"/>
      <c r="G703" s="77"/>
      <c r="M703" s="77"/>
      <c r="N703" s="77"/>
      <c r="O703" s="77"/>
    </row>
    <row r="704" spans="2:10" s="78" customFormat="1" ht="25.5" customHeight="1">
      <c r="B704" s="79" t="s">
        <v>32</v>
      </c>
      <c r="C704" s="80">
        <f>'入力'!C67</f>
        <v>63</v>
      </c>
      <c r="D704" s="80">
        <f>'入力'!D67</f>
        <v>0</v>
      </c>
      <c r="E704" s="80"/>
      <c r="F704" s="82">
        <f>'入力'!E67</f>
        <v>0</v>
      </c>
      <c r="G704" s="80" t="str">
        <f>'入力'!F67&amp;" 年"</f>
        <v> 年</v>
      </c>
      <c r="H704" s="161"/>
      <c r="I704" s="161"/>
      <c r="J704" s="85"/>
    </row>
    <row r="705" spans="4:10" s="77" customFormat="1" ht="17.25" customHeight="1">
      <c r="D705" s="86"/>
      <c r="J705" s="8"/>
    </row>
    <row r="706" spans="2:10" s="77" customFormat="1" ht="25.5" customHeight="1">
      <c r="B706" s="83" t="s">
        <v>33</v>
      </c>
      <c r="C706" s="83">
        <v>1</v>
      </c>
      <c r="D706" s="83">
        <v>2</v>
      </c>
      <c r="E706" s="83">
        <v>3</v>
      </c>
      <c r="F706" s="83">
        <v>4</v>
      </c>
      <c r="G706" s="83">
        <v>5</v>
      </c>
      <c r="H706" s="83">
        <v>6</v>
      </c>
      <c r="I706" s="83">
        <v>7</v>
      </c>
      <c r="J706" s="8"/>
    </row>
    <row r="707" spans="2:15" s="77" customFormat="1" ht="41.25" customHeight="1">
      <c r="B707" s="83" t="s">
        <v>12</v>
      </c>
      <c r="C707" s="83"/>
      <c r="D707" s="83"/>
      <c r="E707" s="83"/>
      <c r="F707" s="83"/>
      <c r="G707" s="83"/>
      <c r="H707" s="83"/>
      <c r="I707" s="83"/>
      <c r="J707" s="8"/>
      <c r="M707" s="76"/>
      <c r="N707" s="76"/>
      <c r="O707" s="76"/>
    </row>
    <row r="708" spans="2:15" s="77" customFormat="1" ht="41.25" customHeight="1">
      <c r="B708" s="83" t="s">
        <v>11</v>
      </c>
      <c r="C708" s="83"/>
      <c r="D708" s="83"/>
      <c r="E708" s="83"/>
      <c r="F708" s="83"/>
      <c r="G708" s="83"/>
      <c r="H708" s="83"/>
      <c r="I708" s="83"/>
      <c r="J708" s="8"/>
      <c r="M708" s="76"/>
      <c r="N708" s="76"/>
      <c r="O708" s="76"/>
    </row>
    <row r="709" spans="10:14" s="77" customFormat="1" ht="25.5" customHeight="1">
      <c r="J709" s="8"/>
      <c r="M709" s="76"/>
      <c r="N709" s="76"/>
    </row>
    <row r="710" ht="25.5" customHeight="1" hidden="1">
      <c r="O710" s="77"/>
    </row>
    <row r="711" ht="25.5" customHeight="1" hidden="1">
      <c r="O711" s="77"/>
    </row>
    <row r="712" ht="25.5" customHeight="1" hidden="1">
      <c r="O712" s="77"/>
    </row>
    <row r="713" ht="25.5" customHeight="1" hidden="1">
      <c r="O713" s="77"/>
    </row>
    <row r="714" ht="25.5" customHeight="1" hidden="1"/>
    <row r="715" ht="9.75" customHeight="1"/>
    <row r="716" spans="2:10" ht="25.5" customHeight="1">
      <c r="B716" s="206" t="str">
        <f>$B$2</f>
        <v>大会名</v>
      </c>
      <c r="C716" s="206"/>
      <c r="D716" s="206"/>
      <c r="E716" s="206"/>
      <c r="F716" s="206"/>
      <c r="G716" s="163" t="str">
        <f>$G$2</f>
        <v>対局カード</v>
      </c>
      <c r="H716" s="8"/>
      <c r="J716" s="76"/>
    </row>
    <row r="717" ht="21.75" customHeight="1"/>
    <row r="718" spans="2:10" s="78" customFormat="1" ht="25.5" customHeight="1">
      <c r="B718" s="79" t="s">
        <v>32</v>
      </c>
      <c r="C718" s="80">
        <f>'入力'!C68</f>
        <v>64</v>
      </c>
      <c r="D718" s="80">
        <f>'入力'!D68</f>
        <v>0</v>
      </c>
      <c r="E718" s="80"/>
      <c r="F718" s="82">
        <f>'入力'!E68</f>
        <v>0</v>
      </c>
      <c r="G718" s="80" t="str">
        <f>'入力'!F68&amp;" 年"</f>
        <v> 年</v>
      </c>
      <c r="H718" s="161"/>
      <c r="I718" s="161"/>
      <c r="J718" s="85"/>
    </row>
    <row r="719" spans="4:15" s="77" customFormat="1" ht="17.25" customHeight="1">
      <c r="D719" s="86"/>
      <c r="J719" s="8"/>
      <c r="O719" s="76"/>
    </row>
    <row r="720" spans="2:15" s="77" customFormat="1" ht="25.5" customHeight="1">
      <c r="B720" s="83" t="s">
        <v>33</v>
      </c>
      <c r="C720" s="83">
        <v>1</v>
      </c>
      <c r="D720" s="83">
        <v>2</v>
      </c>
      <c r="E720" s="83">
        <v>3</v>
      </c>
      <c r="F720" s="83">
        <v>4</v>
      </c>
      <c r="G720" s="83">
        <v>5</v>
      </c>
      <c r="H720" s="83">
        <v>6</v>
      </c>
      <c r="I720" s="83">
        <v>7</v>
      </c>
      <c r="J720" s="8"/>
      <c r="O720" s="76"/>
    </row>
    <row r="721" spans="2:15" s="77" customFormat="1" ht="41.25" customHeight="1">
      <c r="B721" s="83" t="s">
        <v>12</v>
      </c>
      <c r="C721" s="83"/>
      <c r="D721" s="83"/>
      <c r="E721" s="83"/>
      <c r="F721" s="83"/>
      <c r="G721" s="83"/>
      <c r="H721" s="83"/>
      <c r="I721" s="83"/>
      <c r="J721" s="8"/>
      <c r="O721" s="76"/>
    </row>
    <row r="722" spans="2:10" s="77" customFormat="1" ht="41.25" customHeight="1">
      <c r="B722" s="83" t="s">
        <v>11</v>
      </c>
      <c r="C722" s="83"/>
      <c r="D722" s="83"/>
      <c r="E722" s="83"/>
      <c r="F722" s="83"/>
      <c r="G722" s="83"/>
      <c r="H722" s="83"/>
      <c r="I722" s="83"/>
      <c r="J722" s="8"/>
    </row>
    <row r="723" spans="8:10" s="77" customFormat="1" ht="21" customHeight="1">
      <c r="H723" s="8"/>
      <c r="J723" s="8"/>
    </row>
    <row r="724" ht="21" customHeight="1">
      <c r="H724" s="8"/>
    </row>
    <row r="725" ht="21" customHeight="1">
      <c r="H725" s="8"/>
    </row>
    <row r="726" spans="2:10" ht="25.5" customHeight="1" hidden="1">
      <c r="B726" s="206" t="str">
        <f>$B$2</f>
        <v>大会名</v>
      </c>
      <c r="C726" s="206"/>
      <c r="D726" s="206"/>
      <c r="E726" s="206"/>
      <c r="F726" s="206"/>
      <c r="G726" s="163" t="str">
        <f>$G$2</f>
        <v>対局カード</v>
      </c>
      <c r="H726" s="8"/>
      <c r="J726" s="76"/>
    </row>
    <row r="727" spans="8:15" ht="21.75" customHeight="1" hidden="1">
      <c r="H727" s="8"/>
      <c r="M727" s="77"/>
      <c r="N727" s="77"/>
      <c r="O727" s="77"/>
    </row>
    <row r="728" spans="2:15" s="78" customFormat="1" ht="25.5" customHeight="1" hidden="1">
      <c r="B728" s="79" t="s">
        <v>32</v>
      </c>
      <c r="C728" s="80">
        <f>'入力'!C69</f>
        <v>65</v>
      </c>
      <c r="D728" s="80">
        <f>'入力'!D69</f>
        <v>0</v>
      </c>
      <c r="E728" s="80"/>
      <c r="F728" s="82">
        <f>'入力'!E69</f>
        <v>0</v>
      </c>
      <c r="G728" s="80" t="str">
        <f>'入力'!F69&amp;" 年"</f>
        <v> 年</v>
      </c>
      <c r="J728" s="85"/>
      <c r="M728" s="76"/>
      <c r="N728" s="76"/>
      <c r="O728" s="76"/>
    </row>
    <row r="729" spans="4:10" s="77" customFormat="1" ht="17.25" customHeight="1" hidden="1">
      <c r="D729" s="86"/>
      <c r="H729" s="8"/>
      <c r="J729" s="8"/>
    </row>
    <row r="730" spans="2:10" s="77" customFormat="1" ht="25.5" customHeight="1" hidden="1">
      <c r="B730" s="83" t="s">
        <v>33</v>
      </c>
      <c r="C730" s="83">
        <v>1</v>
      </c>
      <c r="D730" s="83">
        <v>2</v>
      </c>
      <c r="E730" s="83">
        <v>3</v>
      </c>
      <c r="F730" s="83">
        <v>4</v>
      </c>
      <c r="G730" s="83">
        <v>5</v>
      </c>
      <c r="H730" s="83">
        <v>6</v>
      </c>
      <c r="I730" s="83">
        <v>7</v>
      </c>
      <c r="J730" s="8"/>
    </row>
    <row r="731" spans="2:10" s="77" customFormat="1" ht="41.25" customHeight="1" hidden="1">
      <c r="B731" s="83" t="s">
        <v>12</v>
      </c>
      <c r="C731" s="83"/>
      <c r="D731" s="83"/>
      <c r="E731" s="83"/>
      <c r="F731" s="83"/>
      <c r="G731" s="83"/>
      <c r="H731" s="83"/>
      <c r="I731" s="83"/>
      <c r="J731" s="8"/>
    </row>
    <row r="732" spans="2:10" s="77" customFormat="1" ht="41.25" customHeight="1" hidden="1">
      <c r="B732" s="83" t="s">
        <v>11</v>
      </c>
      <c r="C732" s="83"/>
      <c r="D732" s="83"/>
      <c r="E732" s="83"/>
      <c r="F732" s="83"/>
      <c r="G732" s="83"/>
      <c r="H732" s="83"/>
      <c r="I732" s="83"/>
      <c r="J732" s="8"/>
    </row>
    <row r="733" s="77" customFormat="1" ht="21" customHeight="1" hidden="1">
      <c r="J733" s="8"/>
    </row>
    <row r="734" spans="13:15" ht="21" customHeight="1" hidden="1">
      <c r="M734" s="77"/>
      <c r="N734" s="77"/>
      <c r="O734" s="77"/>
    </row>
    <row r="735" spans="13:15" ht="21" customHeight="1" hidden="1">
      <c r="M735" s="77"/>
      <c r="N735" s="77"/>
      <c r="O735" s="77"/>
    </row>
    <row r="736" spans="2:10" ht="25.5" customHeight="1" hidden="1">
      <c r="B736" s="206" t="str">
        <f>$B$2</f>
        <v>大会名</v>
      </c>
      <c r="C736" s="206"/>
      <c r="D736" s="206"/>
      <c r="E736" s="206"/>
      <c r="F736" s="206"/>
      <c r="G736" s="163" t="str">
        <f>$G$2</f>
        <v>対局カード</v>
      </c>
      <c r="H736" s="8"/>
      <c r="J736" s="76"/>
    </row>
    <row r="737" spans="3:15" ht="21.75" customHeight="1" hidden="1">
      <c r="C737" s="77"/>
      <c r="D737" s="77"/>
      <c r="E737" s="77"/>
      <c r="F737" s="77"/>
      <c r="G737" s="77"/>
      <c r="M737" s="77"/>
      <c r="N737" s="77"/>
      <c r="O737" s="77"/>
    </row>
    <row r="738" spans="2:10" s="78" customFormat="1" ht="25.5" customHeight="1" hidden="1">
      <c r="B738" s="79" t="s">
        <v>32</v>
      </c>
      <c r="C738" s="80">
        <f>'入力'!C70</f>
        <v>66</v>
      </c>
      <c r="D738" s="80">
        <f>'入力'!D70</f>
        <v>0</v>
      </c>
      <c r="E738" s="80"/>
      <c r="F738" s="82">
        <f>'入力'!E70</f>
        <v>0</v>
      </c>
      <c r="G738" s="80" t="str">
        <f>'入力'!F70&amp;" 年"</f>
        <v> 年</v>
      </c>
      <c r="H738" s="161"/>
      <c r="I738" s="161"/>
      <c r="J738" s="85"/>
    </row>
    <row r="739" spans="4:10" s="77" customFormat="1" ht="17.25" customHeight="1" hidden="1">
      <c r="D739" s="86"/>
      <c r="J739" s="8"/>
    </row>
    <row r="740" spans="2:10" s="77" customFormat="1" ht="25.5" customHeight="1" hidden="1">
      <c r="B740" s="83" t="s">
        <v>33</v>
      </c>
      <c r="C740" s="83">
        <v>1</v>
      </c>
      <c r="D740" s="83">
        <v>2</v>
      </c>
      <c r="E740" s="83">
        <v>3</v>
      </c>
      <c r="F740" s="83">
        <v>4</v>
      </c>
      <c r="G740" s="83">
        <v>5</v>
      </c>
      <c r="H740" s="83">
        <v>6</v>
      </c>
      <c r="I740" s="83">
        <v>7</v>
      </c>
      <c r="J740" s="8"/>
    </row>
    <row r="741" spans="2:10" s="77" customFormat="1" ht="41.25" customHeight="1" hidden="1">
      <c r="B741" s="83" t="s">
        <v>12</v>
      </c>
      <c r="C741" s="83"/>
      <c r="D741" s="83"/>
      <c r="E741" s="83"/>
      <c r="F741" s="83"/>
      <c r="G741" s="83"/>
      <c r="H741" s="83"/>
      <c r="I741" s="83"/>
      <c r="J741" s="8"/>
    </row>
    <row r="742" spans="2:10" s="77" customFormat="1" ht="41.25" customHeight="1" hidden="1">
      <c r="B742" s="83" t="s">
        <v>11</v>
      </c>
      <c r="C742" s="83"/>
      <c r="D742" s="83"/>
      <c r="E742" s="83"/>
      <c r="F742" s="83"/>
      <c r="G742" s="83"/>
      <c r="H742" s="83"/>
      <c r="I742" s="83"/>
      <c r="J742" s="8"/>
    </row>
    <row r="743" spans="10:14" s="77" customFormat="1" ht="25.5" customHeight="1" hidden="1">
      <c r="J743" s="8"/>
      <c r="M743" s="76"/>
      <c r="N743" s="76"/>
    </row>
    <row r="744" ht="25.5" customHeight="1" hidden="1">
      <c r="O744" s="77"/>
    </row>
    <row r="745" ht="25.5" customHeight="1" hidden="1">
      <c r="O745" s="77"/>
    </row>
    <row r="746" ht="25.5" customHeight="1" hidden="1">
      <c r="O746" s="77"/>
    </row>
    <row r="747" ht="25.5" customHeight="1" hidden="1">
      <c r="O747" s="77"/>
    </row>
    <row r="748" ht="25.5" customHeight="1" hidden="1"/>
    <row r="749" ht="9.75" customHeight="1" hidden="1"/>
    <row r="750" spans="2:10" ht="25.5" customHeight="1" hidden="1">
      <c r="B750" s="206" t="str">
        <f>$B$2</f>
        <v>大会名</v>
      </c>
      <c r="C750" s="206"/>
      <c r="D750" s="206"/>
      <c r="E750" s="206"/>
      <c r="F750" s="206"/>
      <c r="G750" s="163" t="str">
        <f>$G$2</f>
        <v>対局カード</v>
      </c>
      <c r="H750" s="8"/>
      <c r="J750" s="76"/>
    </row>
    <row r="751" spans="13:14" ht="21.75" customHeight="1" hidden="1">
      <c r="M751" s="77"/>
      <c r="N751" s="77"/>
    </row>
    <row r="752" spans="2:10" s="78" customFormat="1" ht="25.5" customHeight="1" hidden="1">
      <c r="B752" s="79" t="s">
        <v>32</v>
      </c>
      <c r="C752" s="80">
        <f>'入力'!C71</f>
        <v>67</v>
      </c>
      <c r="D752" s="80">
        <f>'入力'!D71</f>
        <v>0</v>
      </c>
      <c r="E752" s="80"/>
      <c r="F752" s="82">
        <f>'入力'!E71</f>
        <v>0</v>
      </c>
      <c r="G752" s="80" t="str">
        <f>'入力'!F71&amp;" 年"</f>
        <v> 年</v>
      </c>
      <c r="H752" s="161"/>
      <c r="I752" s="161"/>
      <c r="J752" s="85"/>
    </row>
    <row r="753" spans="4:10" s="77" customFormat="1" ht="17.25" customHeight="1" hidden="1">
      <c r="D753" s="86"/>
      <c r="J753" s="8"/>
    </row>
    <row r="754" spans="2:10" s="77" customFormat="1" ht="25.5" customHeight="1" hidden="1">
      <c r="B754" s="83" t="s">
        <v>33</v>
      </c>
      <c r="C754" s="83">
        <v>1</v>
      </c>
      <c r="D754" s="83">
        <v>2</v>
      </c>
      <c r="E754" s="83">
        <v>3</v>
      </c>
      <c r="F754" s="83">
        <v>4</v>
      </c>
      <c r="G754" s="83">
        <v>5</v>
      </c>
      <c r="H754" s="83">
        <v>6</v>
      </c>
      <c r="I754" s="83">
        <v>7</v>
      </c>
      <c r="J754" s="8"/>
    </row>
    <row r="755" spans="2:10" s="77" customFormat="1" ht="41.25" customHeight="1" hidden="1">
      <c r="B755" s="83" t="s">
        <v>12</v>
      </c>
      <c r="C755" s="83"/>
      <c r="D755" s="83"/>
      <c r="E755" s="83"/>
      <c r="F755" s="83"/>
      <c r="G755" s="83"/>
      <c r="H755" s="83"/>
      <c r="I755" s="83"/>
      <c r="J755" s="8"/>
    </row>
    <row r="756" spans="2:10" s="77" customFormat="1" ht="41.25" customHeight="1" hidden="1">
      <c r="B756" s="83" t="s">
        <v>11</v>
      </c>
      <c r="C756" s="83"/>
      <c r="D756" s="83"/>
      <c r="E756" s="83"/>
      <c r="F756" s="83"/>
      <c r="G756" s="83"/>
      <c r="H756" s="83"/>
      <c r="I756" s="83"/>
      <c r="J756" s="8"/>
    </row>
    <row r="757" spans="8:10" s="77" customFormat="1" ht="21" customHeight="1" hidden="1">
      <c r="H757" s="8"/>
      <c r="J757" s="8"/>
    </row>
    <row r="758" ht="21" customHeight="1" hidden="1">
      <c r="H758" s="8"/>
    </row>
    <row r="759" ht="21" customHeight="1" hidden="1">
      <c r="H759" s="8"/>
    </row>
    <row r="760" spans="2:10" ht="25.5" customHeight="1" hidden="1">
      <c r="B760" s="206" t="str">
        <f>$B$2</f>
        <v>大会名</v>
      </c>
      <c r="C760" s="206"/>
      <c r="D760" s="206"/>
      <c r="E760" s="206"/>
      <c r="F760" s="206"/>
      <c r="G760" s="163" t="str">
        <f>$G$2</f>
        <v>対局カード</v>
      </c>
      <c r="H760" s="8"/>
      <c r="J760" s="76"/>
    </row>
    <row r="761" spans="8:15" ht="21.75" customHeight="1" hidden="1">
      <c r="H761" s="8"/>
      <c r="M761" s="77"/>
      <c r="N761" s="77"/>
      <c r="O761" s="77"/>
    </row>
    <row r="762" spans="2:15" s="78" customFormat="1" ht="25.5" customHeight="1" hidden="1">
      <c r="B762" s="79" t="s">
        <v>32</v>
      </c>
      <c r="C762" s="80">
        <f>'入力'!C72</f>
        <v>68</v>
      </c>
      <c r="D762" s="80">
        <f>'入力'!D72</f>
        <v>0</v>
      </c>
      <c r="E762" s="80"/>
      <c r="F762" s="82">
        <f>'入力'!E72</f>
        <v>0</v>
      </c>
      <c r="G762" s="80" t="str">
        <f>'入力'!F72&amp;" 年"</f>
        <v> 年</v>
      </c>
      <c r="J762" s="85"/>
      <c r="M762" s="76"/>
      <c r="N762" s="76"/>
      <c r="O762" s="76"/>
    </row>
    <row r="763" spans="4:15" s="77" customFormat="1" ht="17.25" customHeight="1" hidden="1">
      <c r="D763" s="86"/>
      <c r="H763" s="8"/>
      <c r="J763" s="8"/>
      <c r="O763" s="76"/>
    </row>
    <row r="764" spans="2:10" s="77" customFormat="1" ht="25.5" customHeight="1" hidden="1">
      <c r="B764" s="83" t="s">
        <v>33</v>
      </c>
      <c r="C764" s="83">
        <v>1</v>
      </c>
      <c r="D764" s="83">
        <v>2</v>
      </c>
      <c r="E764" s="83">
        <v>3</v>
      </c>
      <c r="F764" s="83">
        <v>4</v>
      </c>
      <c r="G764" s="83">
        <v>5</v>
      </c>
      <c r="H764" s="83">
        <v>6</v>
      </c>
      <c r="I764" s="83">
        <v>7</v>
      </c>
      <c r="J764" s="8"/>
    </row>
    <row r="765" spans="2:10" s="77" customFormat="1" ht="41.25" customHeight="1" hidden="1">
      <c r="B765" s="83" t="s">
        <v>12</v>
      </c>
      <c r="C765" s="83"/>
      <c r="D765" s="83"/>
      <c r="E765" s="83"/>
      <c r="F765" s="83"/>
      <c r="G765" s="83"/>
      <c r="H765" s="83"/>
      <c r="I765" s="83"/>
      <c r="J765" s="8"/>
    </row>
    <row r="766" spans="2:10" s="77" customFormat="1" ht="41.25" customHeight="1" hidden="1">
      <c r="B766" s="83" t="s">
        <v>11</v>
      </c>
      <c r="C766" s="83"/>
      <c r="D766" s="83"/>
      <c r="E766" s="83"/>
      <c r="F766" s="83"/>
      <c r="G766" s="83"/>
      <c r="H766" s="83"/>
      <c r="I766" s="83"/>
      <c r="J766" s="8"/>
    </row>
    <row r="767" s="77" customFormat="1" ht="21" customHeight="1" hidden="1">
      <c r="J767" s="8"/>
    </row>
    <row r="768" ht="21" customHeight="1" hidden="1"/>
    <row r="769" ht="21" customHeight="1" hidden="1"/>
    <row r="770" spans="2:10" ht="25.5" customHeight="1" hidden="1">
      <c r="B770" s="206" t="str">
        <f>$B$2</f>
        <v>大会名</v>
      </c>
      <c r="C770" s="206"/>
      <c r="D770" s="206"/>
      <c r="E770" s="206"/>
      <c r="F770" s="206"/>
      <c r="G770" s="163" t="str">
        <f>$G$2</f>
        <v>対局カード</v>
      </c>
      <c r="H770" s="8"/>
      <c r="J770" s="76"/>
    </row>
    <row r="771" spans="3:15" ht="21.75" customHeight="1" hidden="1">
      <c r="C771" s="77"/>
      <c r="D771" s="77"/>
      <c r="E771" s="77"/>
      <c r="F771" s="77"/>
      <c r="G771" s="77"/>
      <c r="M771" s="77"/>
      <c r="N771" s="77"/>
      <c r="O771" s="77"/>
    </row>
    <row r="772" spans="2:10" s="78" customFormat="1" ht="25.5" customHeight="1" hidden="1">
      <c r="B772" s="79" t="s">
        <v>32</v>
      </c>
      <c r="C772" s="80">
        <f>'入力'!C73</f>
        <v>69</v>
      </c>
      <c r="D772" s="80">
        <f>'入力'!D73</f>
        <v>0</v>
      </c>
      <c r="E772" s="80"/>
      <c r="F772" s="82">
        <f>'入力'!E73</f>
        <v>0</v>
      </c>
      <c r="G772" s="80" t="str">
        <f>'入力'!F73&amp;" 年"</f>
        <v> 年</v>
      </c>
      <c r="H772" s="161"/>
      <c r="I772" s="161"/>
      <c r="J772" s="85"/>
    </row>
    <row r="773" spans="4:10" s="77" customFormat="1" ht="17.25" customHeight="1" hidden="1">
      <c r="D773" s="86"/>
      <c r="J773" s="8"/>
    </row>
    <row r="774" spans="2:10" s="77" customFormat="1" ht="25.5" customHeight="1" hidden="1">
      <c r="B774" s="83" t="s">
        <v>33</v>
      </c>
      <c r="C774" s="83">
        <v>1</v>
      </c>
      <c r="D774" s="83">
        <v>2</v>
      </c>
      <c r="E774" s="83">
        <v>3</v>
      </c>
      <c r="F774" s="83">
        <v>4</v>
      </c>
      <c r="G774" s="83">
        <v>5</v>
      </c>
      <c r="H774" s="83">
        <v>6</v>
      </c>
      <c r="I774" s="83">
        <v>7</v>
      </c>
      <c r="J774" s="8"/>
    </row>
    <row r="775" spans="2:10" s="77" customFormat="1" ht="41.25" customHeight="1" hidden="1">
      <c r="B775" s="83" t="s">
        <v>12</v>
      </c>
      <c r="C775" s="83"/>
      <c r="D775" s="83"/>
      <c r="E775" s="83"/>
      <c r="F775" s="83"/>
      <c r="G775" s="83"/>
      <c r="H775" s="83"/>
      <c r="I775" s="83"/>
      <c r="J775" s="8"/>
    </row>
    <row r="776" spans="2:15" s="77" customFormat="1" ht="41.25" customHeight="1" hidden="1">
      <c r="B776" s="83" t="s">
        <v>11</v>
      </c>
      <c r="C776" s="83"/>
      <c r="D776" s="83"/>
      <c r="E776" s="83"/>
      <c r="F776" s="83"/>
      <c r="G776" s="83"/>
      <c r="H776" s="83"/>
      <c r="I776" s="83"/>
      <c r="J776" s="8"/>
      <c r="M776" s="76"/>
      <c r="N776" s="76"/>
      <c r="O776" s="76"/>
    </row>
    <row r="777" spans="10:14" s="77" customFormat="1" ht="25.5" customHeight="1" hidden="1">
      <c r="J777" s="8"/>
      <c r="M777" s="76"/>
      <c r="N777" s="76"/>
    </row>
    <row r="778" ht="25.5" customHeight="1" hidden="1">
      <c r="O778" s="77"/>
    </row>
    <row r="779" ht="25.5" customHeight="1" hidden="1">
      <c r="O779" s="77"/>
    </row>
    <row r="780" ht="25.5" customHeight="1" hidden="1">
      <c r="O780" s="77"/>
    </row>
    <row r="781" ht="25.5" customHeight="1" hidden="1">
      <c r="O781" s="77"/>
    </row>
    <row r="782" ht="25.5" customHeight="1" hidden="1"/>
    <row r="783" ht="9.75" customHeight="1" hidden="1"/>
    <row r="784" spans="2:10" ht="25.5" customHeight="1" hidden="1">
      <c r="B784" s="206" t="str">
        <f>$B$2</f>
        <v>大会名</v>
      </c>
      <c r="C784" s="206"/>
      <c r="D784" s="206"/>
      <c r="E784" s="206"/>
      <c r="F784" s="206"/>
      <c r="G784" s="163" t="str">
        <f>$G$2</f>
        <v>対局カード</v>
      </c>
      <c r="H784" s="8"/>
      <c r="J784" s="76"/>
    </row>
    <row r="785" spans="13:14" ht="21.75" customHeight="1" hidden="1">
      <c r="M785" s="77"/>
      <c r="N785" s="77"/>
    </row>
    <row r="786" spans="2:10" s="78" customFormat="1" ht="25.5" customHeight="1" hidden="1">
      <c r="B786" s="79" t="s">
        <v>32</v>
      </c>
      <c r="C786" s="80">
        <f>'入力'!C74</f>
        <v>70</v>
      </c>
      <c r="D786" s="80">
        <f>'入力'!D74</f>
        <v>0</v>
      </c>
      <c r="E786" s="80"/>
      <c r="F786" s="82">
        <f>'入力'!E74</f>
        <v>0</v>
      </c>
      <c r="G786" s="80" t="str">
        <f>'入力'!F74&amp;" 年"</f>
        <v> 年</v>
      </c>
      <c r="H786" s="161"/>
      <c r="I786" s="161"/>
      <c r="J786" s="85"/>
    </row>
    <row r="787" spans="4:10" s="77" customFormat="1" ht="17.25" customHeight="1" hidden="1">
      <c r="D787" s="86"/>
      <c r="J787" s="8"/>
    </row>
    <row r="788" spans="2:10" s="77" customFormat="1" ht="25.5" customHeight="1" hidden="1">
      <c r="B788" s="83" t="s">
        <v>33</v>
      </c>
      <c r="C788" s="83">
        <v>1</v>
      </c>
      <c r="D788" s="83">
        <v>2</v>
      </c>
      <c r="E788" s="83">
        <v>3</v>
      </c>
      <c r="F788" s="83">
        <v>4</v>
      </c>
      <c r="G788" s="83">
        <v>5</v>
      </c>
      <c r="H788" s="83">
        <v>6</v>
      </c>
      <c r="I788" s="83">
        <v>7</v>
      </c>
      <c r="J788" s="8"/>
    </row>
    <row r="789" spans="2:10" s="77" customFormat="1" ht="41.25" customHeight="1" hidden="1">
      <c r="B789" s="83" t="s">
        <v>12</v>
      </c>
      <c r="C789" s="83"/>
      <c r="D789" s="83"/>
      <c r="E789" s="83"/>
      <c r="F789" s="83"/>
      <c r="G789" s="83"/>
      <c r="H789" s="83"/>
      <c r="I789" s="83"/>
      <c r="J789" s="8"/>
    </row>
    <row r="790" spans="2:10" s="77" customFormat="1" ht="41.25" customHeight="1" hidden="1">
      <c r="B790" s="83" t="s">
        <v>11</v>
      </c>
      <c r="C790" s="83"/>
      <c r="D790" s="83"/>
      <c r="E790" s="83"/>
      <c r="F790" s="83"/>
      <c r="G790" s="83"/>
      <c r="H790" s="83"/>
      <c r="I790" s="83"/>
      <c r="J790" s="8"/>
    </row>
    <row r="791" spans="8:10" s="77" customFormat="1" ht="21" customHeight="1" hidden="1">
      <c r="H791" s="8"/>
      <c r="J791" s="8"/>
    </row>
    <row r="792" ht="21" customHeight="1" hidden="1">
      <c r="H792" s="8"/>
    </row>
    <row r="793" ht="21" customHeight="1" hidden="1">
      <c r="H793" s="8"/>
    </row>
    <row r="794" spans="2:10" ht="25.5" customHeight="1" hidden="1">
      <c r="B794" s="206" t="str">
        <f>$B$2</f>
        <v>大会名</v>
      </c>
      <c r="C794" s="206"/>
      <c r="D794" s="206"/>
      <c r="E794" s="206"/>
      <c r="F794" s="206"/>
      <c r="G794" s="163" t="str">
        <f>$G$2</f>
        <v>対局カード</v>
      </c>
      <c r="H794" s="8"/>
      <c r="J794" s="76"/>
    </row>
    <row r="795" ht="21.75" customHeight="1" hidden="1">
      <c r="H795" s="8"/>
    </row>
    <row r="796" spans="2:10" s="78" customFormat="1" ht="25.5" customHeight="1" hidden="1">
      <c r="B796" s="79" t="s">
        <v>32</v>
      </c>
      <c r="C796" s="80">
        <f>'入力'!C75</f>
        <v>71</v>
      </c>
      <c r="D796" s="80">
        <f>'入力'!D75</f>
        <v>0</v>
      </c>
      <c r="E796" s="80"/>
      <c r="F796" s="82">
        <f>'入力'!E75</f>
        <v>0</v>
      </c>
      <c r="G796" s="80" t="str">
        <f>'入力'!F75&amp;" 年"</f>
        <v> 年</v>
      </c>
      <c r="J796" s="85"/>
    </row>
    <row r="797" spans="4:10" s="77" customFormat="1" ht="17.25" customHeight="1" hidden="1">
      <c r="D797" s="86"/>
      <c r="H797" s="8"/>
      <c r="J797" s="8"/>
    </row>
    <row r="798" spans="2:10" s="77" customFormat="1" ht="25.5" customHeight="1" hidden="1">
      <c r="B798" s="83" t="s">
        <v>33</v>
      </c>
      <c r="C798" s="83">
        <v>1</v>
      </c>
      <c r="D798" s="83">
        <v>2</v>
      </c>
      <c r="E798" s="83">
        <v>3</v>
      </c>
      <c r="F798" s="83">
        <v>4</v>
      </c>
      <c r="G798" s="83">
        <v>5</v>
      </c>
      <c r="H798" s="83">
        <v>6</v>
      </c>
      <c r="I798" s="83">
        <v>7</v>
      </c>
      <c r="J798" s="8"/>
    </row>
    <row r="799" spans="2:10" s="77" customFormat="1" ht="41.25" customHeight="1" hidden="1">
      <c r="B799" s="83" t="s">
        <v>12</v>
      </c>
      <c r="C799" s="83"/>
      <c r="D799" s="83"/>
      <c r="E799" s="83"/>
      <c r="F799" s="83"/>
      <c r="G799" s="83"/>
      <c r="H799" s="83"/>
      <c r="I799" s="83"/>
      <c r="J799" s="8"/>
    </row>
    <row r="800" spans="2:10" s="77" customFormat="1" ht="41.25" customHeight="1" hidden="1">
      <c r="B800" s="83" t="s">
        <v>11</v>
      </c>
      <c r="C800" s="83"/>
      <c r="D800" s="83"/>
      <c r="E800" s="83"/>
      <c r="F800" s="83"/>
      <c r="G800" s="83"/>
      <c r="H800" s="83"/>
      <c r="I800" s="83"/>
      <c r="J800" s="8"/>
    </row>
    <row r="801" s="77" customFormat="1" ht="21" customHeight="1" hidden="1">
      <c r="J801" s="8"/>
    </row>
    <row r="802" ht="21" customHeight="1" hidden="1"/>
    <row r="803" ht="21" customHeight="1" hidden="1"/>
    <row r="804" spans="2:10" ht="25.5" customHeight="1" hidden="1">
      <c r="B804" s="206" t="str">
        <f>$B$2</f>
        <v>大会名</v>
      </c>
      <c r="C804" s="206"/>
      <c r="D804" s="206"/>
      <c r="E804" s="206"/>
      <c r="F804" s="206"/>
      <c r="G804" s="163" t="str">
        <f>$G$2</f>
        <v>対局カード</v>
      </c>
      <c r="H804" s="8"/>
      <c r="J804" s="76"/>
    </row>
    <row r="805" spans="3:15" ht="21.75" customHeight="1" hidden="1">
      <c r="C805" s="77"/>
      <c r="D805" s="77"/>
      <c r="E805" s="77"/>
      <c r="F805" s="77"/>
      <c r="G805" s="77"/>
      <c r="M805" s="77"/>
      <c r="N805" s="77"/>
      <c r="O805" s="77"/>
    </row>
    <row r="806" spans="2:10" s="78" customFormat="1" ht="25.5" customHeight="1" hidden="1">
      <c r="B806" s="79" t="s">
        <v>32</v>
      </c>
      <c r="C806" s="80">
        <f>'入力'!C76</f>
        <v>72</v>
      </c>
      <c r="D806" s="80">
        <f>'入力'!D76</f>
        <v>0</v>
      </c>
      <c r="E806" s="80"/>
      <c r="F806" s="82">
        <f>'入力'!E76</f>
        <v>0</v>
      </c>
      <c r="G806" s="80" t="str">
        <f>'入力'!F76&amp;" 年"</f>
        <v> 年</v>
      </c>
      <c r="H806" s="161"/>
      <c r="I806" s="161"/>
      <c r="J806" s="85"/>
    </row>
    <row r="807" spans="4:10" s="77" customFormat="1" ht="17.25" customHeight="1" hidden="1">
      <c r="D807" s="86"/>
      <c r="J807" s="8"/>
    </row>
    <row r="808" spans="2:10" s="77" customFormat="1" ht="25.5" customHeight="1" hidden="1">
      <c r="B808" s="83" t="s">
        <v>33</v>
      </c>
      <c r="C808" s="83">
        <v>1</v>
      </c>
      <c r="D808" s="83">
        <v>2</v>
      </c>
      <c r="E808" s="83">
        <v>3</v>
      </c>
      <c r="F808" s="83">
        <v>4</v>
      </c>
      <c r="G808" s="83">
        <v>5</v>
      </c>
      <c r="H808" s="83">
        <v>6</v>
      </c>
      <c r="I808" s="83">
        <v>7</v>
      </c>
      <c r="J808" s="8"/>
    </row>
    <row r="809" spans="2:10" s="77" customFormat="1" ht="41.25" customHeight="1" hidden="1">
      <c r="B809" s="83" t="s">
        <v>12</v>
      </c>
      <c r="C809" s="83"/>
      <c r="D809" s="83"/>
      <c r="E809" s="83"/>
      <c r="F809" s="83"/>
      <c r="G809" s="83"/>
      <c r="H809" s="83"/>
      <c r="I809" s="83"/>
      <c r="J809" s="8"/>
    </row>
    <row r="810" spans="2:15" s="77" customFormat="1" ht="41.25" customHeight="1" hidden="1">
      <c r="B810" s="83" t="s">
        <v>11</v>
      </c>
      <c r="C810" s="83"/>
      <c r="D810" s="83"/>
      <c r="E810" s="83"/>
      <c r="F810" s="83"/>
      <c r="G810" s="83"/>
      <c r="H810" s="83"/>
      <c r="I810" s="83"/>
      <c r="J810" s="8"/>
      <c r="M810" s="76"/>
      <c r="N810" s="76"/>
      <c r="O810" s="76"/>
    </row>
    <row r="811" spans="10:14" s="77" customFormat="1" ht="25.5" customHeight="1" hidden="1">
      <c r="J811" s="8"/>
      <c r="M811" s="76"/>
      <c r="N811" s="76"/>
    </row>
    <row r="812" ht="25.5" customHeight="1" hidden="1">
      <c r="O812" s="77"/>
    </row>
    <row r="813" ht="25.5" customHeight="1" hidden="1">
      <c r="O813" s="77"/>
    </row>
    <row r="814" ht="25.5" customHeight="1" hidden="1">
      <c r="O814" s="77"/>
    </row>
    <row r="815" ht="25.5" customHeight="1" hidden="1">
      <c r="O815" s="77"/>
    </row>
    <row r="816" ht="25.5" customHeight="1" hidden="1"/>
    <row r="817" ht="9.75" customHeight="1" hidden="1"/>
    <row r="818" spans="2:10" ht="25.5" customHeight="1" hidden="1">
      <c r="B818" s="206" t="str">
        <f>$B$2</f>
        <v>大会名</v>
      </c>
      <c r="C818" s="206"/>
      <c r="D818" s="206"/>
      <c r="E818" s="206"/>
      <c r="F818" s="206"/>
      <c r="G818" s="163" t="str">
        <f>$G$2</f>
        <v>対局カード</v>
      </c>
      <c r="H818" s="8"/>
      <c r="J818" s="76"/>
    </row>
    <row r="819" spans="13:14" ht="21.75" customHeight="1" hidden="1">
      <c r="M819" s="77"/>
      <c r="N819" s="77"/>
    </row>
    <row r="820" spans="2:10" s="78" customFormat="1" ht="25.5" customHeight="1" hidden="1">
      <c r="B820" s="79" t="s">
        <v>32</v>
      </c>
      <c r="C820" s="80">
        <f>'入力'!C77</f>
        <v>73</v>
      </c>
      <c r="D820" s="80">
        <f>'入力'!D77</f>
        <v>0</v>
      </c>
      <c r="E820" s="80"/>
      <c r="F820" s="82">
        <f>'入力'!E77</f>
        <v>0</v>
      </c>
      <c r="G820" s="80" t="str">
        <f>'入力'!F77&amp;" 年"</f>
        <v> 年</v>
      </c>
      <c r="H820" s="161"/>
      <c r="I820" s="161"/>
      <c r="J820" s="85"/>
    </row>
    <row r="821" spans="4:10" s="77" customFormat="1" ht="17.25" customHeight="1" hidden="1">
      <c r="D821" s="86"/>
      <c r="J821" s="8"/>
    </row>
    <row r="822" spans="2:10" s="77" customFormat="1" ht="25.5" customHeight="1" hidden="1">
      <c r="B822" s="83" t="s">
        <v>33</v>
      </c>
      <c r="C822" s="83">
        <v>1</v>
      </c>
      <c r="D822" s="83">
        <v>2</v>
      </c>
      <c r="E822" s="83">
        <v>3</v>
      </c>
      <c r="F822" s="83">
        <v>4</v>
      </c>
      <c r="G822" s="83">
        <v>5</v>
      </c>
      <c r="H822" s="83">
        <v>6</v>
      </c>
      <c r="I822" s="83">
        <v>7</v>
      </c>
      <c r="J822" s="8"/>
    </row>
    <row r="823" spans="2:10" s="77" customFormat="1" ht="41.25" customHeight="1" hidden="1">
      <c r="B823" s="83" t="s">
        <v>12</v>
      </c>
      <c r="C823" s="83"/>
      <c r="D823" s="83"/>
      <c r="E823" s="83"/>
      <c r="F823" s="83"/>
      <c r="G823" s="83"/>
      <c r="H823" s="83"/>
      <c r="I823" s="83"/>
      <c r="J823" s="8"/>
    </row>
    <row r="824" spans="2:10" s="77" customFormat="1" ht="41.25" customHeight="1" hidden="1">
      <c r="B824" s="83" t="s">
        <v>11</v>
      </c>
      <c r="C824" s="83"/>
      <c r="D824" s="83"/>
      <c r="E824" s="83"/>
      <c r="F824" s="83"/>
      <c r="G824" s="83"/>
      <c r="H824" s="83"/>
      <c r="I824" s="83"/>
      <c r="J824" s="8"/>
    </row>
    <row r="825" spans="8:10" s="77" customFormat="1" ht="21" customHeight="1" hidden="1">
      <c r="H825" s="8"/>
      <c r="J825" s="8"/>
    </row>
    <row r="826" ht="21" customHeight="1" hidden="1">
      <c r="H826" s="8"/>
    </row>
    <row r="827" ht="21" customHeight="1" hidden="1">
      <c r="H827" s="8"/>
    </row>
    <row r="828" spans="2:10" ht="25.5" customHeight="1" hidden="1">
      <c r="B828" s="206" t="str">
        <f>$B$2</f>
        <v>大会名</v>
      </c>
      <c r="C828" s="206"/>
      <c r="D828" s="206"/>
      <c r="E828" s="206"/>
      <c r="F828" s="206"/>
      <c r="G828" s="163" t="str">
        <f>$G$2</f>
        <v>対局カード</v>
      </c>
      <c r="H828" s="8"/>
      <c r="J828" s="76"/>
    </row>
    <row r="829" spans="8:15" ht="21.75" customHeight="1" hidden="1">
      <c r="H829" s="8"/>
      <c r="M829" s="77"/>
      <c r="N829" s="77"/>
      <c r="O829" s="77"/>
    </row>
    <row r="830" spans="2:15" s="78" customFormat="1" ht="25.5" customHeight="1" hidden="1">
      <c r="B830" s="79" t="s">
        <v>32</v>
      </c>
      <c r="C830" s="80">
        <f>'入力'!C78</f>
        <v>74</v>
      </c>
      <c r="D830" s="80">
        <f>'入力'!D78</f>
        <v>0</v>
      </c>
      <c r="E830" s="80"/>
      <c r="F830" s="82">
        <f>'入力'!E78</f>
        <v>0</v>
      </c>
      <c r="G830" s="80" t="str">
        <f>'入力'!F78&amp;" 年"</f>
        <v> 年</v>
      </c>
      <c r="J830" s="85"/>
      <c r="M830" s="76"/>
      <c r="N830" s="76"/>
      <c r="O830" s="76"/>
    </row>
    <row r="831" spans="4:15" s="77" customFormat="1" ht="17.25" customHeight="1" hidden="1">
      <c r="D831" s="86"/>
      <c r="H831" s="8"/>
      <c r="J831" s="8"/>
      <c r="O831" s="76"/>
    </row>
    <row r="832" spans="2:10" s="77" customFormat="1" ht="25.5" customHeight="1" hidden="1">
      <c r="B832" s="83" t="s">
        <v>33</v>
      </c>
      <c r="C832" s="83">
        <v>1</v>
      </c>
      <c r="D832" s="83">
        <v>2</v>
      </c>
      <c r="E832" s="83">
        <v>3</v>
      </c>
      <c r="F832" s="83">
        <v>4</v>
      </c>
      <c r="G832" s="83">
        <v>5</v>
      </c>
      <c r="H832" s="83">
        <v>6</v>
      </c>
      <c r="I832" s="83">
        <v>7</v>
      </c>
      <c r="J832" s="8"/>
    </row>
    <row r="833" spans="2:10" s="77" customFormat="1" ht="41.25" customHeight="1" hidden="1">
      <c r="B833" s="83" t="s">
        <v>12</v>
      </c>
      <c r="C833" s="83"/>
      <c r="D833" s="83"/>
      <c r="E833" s="83"/>
      <c r="F833" s="83"/>
      <c r="G833" s="83"/>
      <c r="H833" s="83"/>
      <c r="I833" s="83"/>
      <c r="J833" s="8"/>
    </row>
    <row r="834" spans="2:10" s="77" customFormat="1" ht="41.25" customHeight="1" hidden="1">
      <c r="B834" s="83" t="s">
        <v>11</v>
      </c>
      <c r="C834" s="83"/>
      <c r="D834" s="83"/>
      <c r="E834" s="83"/>
      <c r="F834" s="83"/>
      <c r="G834" s="83"/>
      <c r="H834" s="83"/>
      <c r="I834" s="83"/>
      <c r="J834" s="8"/>
    </row>
    <row r="835" s="77" customFormat="1" ht="21" customHeight="1" hidden="1">
      <c r="J835" s="8"/>
    </row>
    <row r="836" ht="21" customHeight="1" hidden="1"/>
    <row r="837" ht="21" customHeight="1" hidden="1"/>
    <row r="838" spans="2:10" ht="25.5" customHeight="1" hidden="1">
      <c r="B838" s="206" t="str">
        <f>$B$2</f>
        <v>大会名</v>
      </c>
      <c r="C838" s="206"/>
      <c r="D838" s="206"/>
      <c r="E838" s="206"/>
      <c r="F838" s="206"/>
      <c r="G838" s="163" t="str">
        <f>$G$2</f>
        <v>対局カード</v>
      </c>
      <c r="H838" s="8"/>
      <c r="J838" s="76"/>
    </row>
    <row r="839" spans="3:7" ht="21.75" customHeight="1" hidden="1">
      <c r="C839" s="77"/>
      <c r="D839" s="77"/>
      <c r="E839" s="77"/>
      <c r="F839" s="77"/>
      <c r="G839" s="77"/>
    </row>
    <row r="840" spans="2:10" s="78" customFormat="1" ht="25.5" customHeight="1" hidden="1">
      <c r="B840" s="79" t="s">
        <v>32</v>
      </c>
      <c r="C840" s="80">
        <f>'入力'!C79</f>
        <v>75</v>
      </c>
      <c r="D840" s="80">
        <f>'入力'!D79</f>
        <v>0</v>
      </c>
      <c r="E840" s="80"/>
      <c r="F840" s="82">
        <f>'入力'!E79</f>
        <v>0</v>
      </c>
      <c r="G840" s="80" t="str">
        <f>'入力'!F79&amp;" 年"</f>
        <v> 年</v>
      </c>
      <c r="H840" s="161"/>
      <c r="I840" s="161"/>
      <c r="J840" s="85"/>
    </row>
    <row r="841" spans="4:10" s="77" customFormat="1" ht="17.25" customHeight="1" hidden="1">
      <c r="D841" s="86"/>
      <c r="J841" s="8"/>
    </row>
    <row r="842" spans="2:10" s="77" customFormat="1" ht="25.5" customHeight="1" hidden="1">
      <c r="B842" s="83" t="s">
        <v>33</v>
      </c>
      <c r="C842" s="83">
        <v>1</v>
      </c>
      <c r="D842" s="83">
        <v>2</v>
      </c>
      <c r="E842" s="83">
        <v>3</v>
      </c>
      <c r="F842" s="83">
        <v>4</v>
      </c>
      <c r="G842" s="83">
        <v>5</v>
      </c>
      <c r="H842" s="83">
        <v>6</v>
      </c>
      <c r="I842" s="83">
        <v>7</v>
      </c>
      <c r="J842" s="8"/>
    </row>
    <row r="843" spans="2:10" s="77" customFormat="1" ht="41.25" customHeight="1" hidden="1">
      <c r="B843" s="83" t="s">
        <v>12</v>
      </c>
      <c r="C843" s="83"/>
      <c r="D843" s="83"/>
      <c r="E843" s="83"/>
      <c r="F843" s="83"/>
      <c r="G843" s="83"/>
      <c r="H843" s="83"/>
      <c r="I843" s="83"/>
      <c r="J843" s="8"/>
    </row>
    <row r="844" spans="2:10" s="77" customFormat="1" ht="41.25" customHeight="1" hidden="1">
      <c r="B844" s="83" t="s">
        <v>11</v>
      </c>
      <c r="C844" s="83"/>
      <c r="D844" s="83"/>
      <c r="E844" s="83"/>
      <c r="F844" s="83"/>
      <c r="G844" s="83"/>
      <c r="H844" s="83"/>
      <c r="I844" s="83"/>
      <c r="J844" s="8"/>
    </row>
    <row r="845" spans="10:14" s="77" customFormat="1" ht="25.5" customHeight="1" hidden="1">
      <c r="J845" s="8"/>
      <c r="M845" s="76"/>
      <c r="N845" s="76"/>
    </row>
    <row r="846" ht="25.5" customHeight="1" hidden="1">
      <c r="O846" s="77"/>
    </row>
    <row r="847" ht="25.5" customHeight="1" hidden="1">
      <c r="O847" s="77"/>
    </row>
    <row r="848" ht="25.5" customHeight="1" hidden="1">
      <c r="O848" s="77"/>
    </row>
    <row r="849" ht="25.5" customHeight="1" hidden="1">
      <c r="O849" s="77"/>
    </row>
    <row r="850" ht="25.5" customHeight="1" hidden="1"/>
    <row r="851" ht="9.75" customHeight="1" hidden="1"/>
    <row r="852" spans="2:10" ht="25.5" customHeight="1" hidden="1">
      <c r="B852" s="206" t="str">
        <f>$B$2</f>
        <v>大会名</v>
      </c>
      <c r="C852" s="206"/>
      <c r="D852" s="206"/>
      <c r="E852" s="206"/>
      <c r="F852" s="206"/>
      <c r="G852" s="163" t="str">
        <f>$G$2</f>
        <v>対局カード</v>
      </c>
      <c r="H852" s="8"/>
      <c r="J852" s="76"/>
    </row>
    <row r="853" spans="13:14" ht="21.75" customHeight="1" hidden="1">
      <c r="M853" s="77"/>
      <c r="N853" s="77"/>
    </row>
    <row r="854" spans="2:10" s="78" customFormat="1" ht="25.5" customHeight="1" hidden="1">
      <c r="B854" s="79" t="s">
        <v>32</v>
      </c>
      <c r="C854" s="80">
        <f>'入力'!C80</f>
        <v>76</v>
      </c>
      <c r="D854" s="80">
        <f>'入力'!D80</f>
        <v>0</v>
      </c>
      <c r="E854" s="80"/>
      <c r="F854" s="82">
        <f>'入力'!E80</f>
        <v>0</v>
      </c>
      <c r="G854" s="80" t="str">
        <f>'入力'!F80&amp;" 年"</f>
        <v> 年</v>
      </c>
      <c r="H854" s="161"/>
      <c r="I854" s="161"/>
      <c r="J854" s="85"/>
    </row>
    <row r="855" spans="4:10" s="77" customFormat="1" ht="17.25" customHeight="1" hidden="1">
      <c r="D855" s="86"/>
      <c r="J855" s="8"/>
    </row>
    <row r="856" spans="2:10" s="77" customFormat="1" ht="25.5" customHeight="1" hidden="1">
      <c r="B856" s="83" t="s">
        <v>33</v>
      </c>
      <c r="C856" s="83">
        <v>1</v>
      </c>
      <c r="D856" s="83">
        <v>2</v>
      </c>
      <c r="E856" s="83">
        <v>3</v>
      </c>
      <c r="F856" s="83">
        <v>4</v>
      </c>
      <c r="G856" s="83">
        <v>5</v>
      </c>
      <c r="H856" s="83">
        <v>6</v>
      </c>
      <c r="I856" s="83">
        <v>7</v>
      </c>
      <c r="J856" s="8"/>
    </row>
    <row r="857" spans="2:10" s="77" customFormat="1" ht="41.25" customHeight="1" hidden="1">
      <c r="B857" s="83" t="s">
        <v>12</v>
      </c>
      <c r="C857" s="83"/>
      <c r="D857" s="83"/>
      <c r="E857" s="83"/>
      <c r="F857" s="83"/>
      <c r="G857" s="83"/>
      <c r="H857" s="83"/>
      <c r="I857" s="83"/>
      <c r="J857" s="8"/>
    </row>
    <row r="858" spans="2:10" s="77" customFormat="1" ht="41.25" customHeight="1" hidden="1">
      <c r="B858" s="83" t="s">
        <v>11</v>
      </c>
      <c r="C858" s="83"/>
      <c r="D858" s="83"/>
      <c r="E858" s="83"/>
      <c r="F858" s="83"/>
      <c r="G858" s="83"/>
      <c r="H858" s="83"/>
      <c r="I858" s="83"/>
      <c r="J858" s="8"/>
    </row>
    <row r="859" spans="8:10" s="77" customFormat="1" ht="21" customHeight="1" hidden="1">
      <c r="H859" s="8"/>
      <c r="J859" s="8"/>
    </row>
    <row r="860" ht="21" customHeight="1" hidden="1">
      <c r="H860" s="8"/>
    </row>
    <row r="861" ht="21" customHeight="1" hidden="1">
      <c r="H861" s="8"/>
    </row>
    <row r="862" spans="2:10" ht="25.5" customHeight="1" hidden="1">
      <c r="B862" s="206" t="str">
        <f>$B$2</f>
        <v>大会名</v>
      </c>
      <c r="C862" s="206"/>
      <c r="D862" s="206"/>
      <c r="E862" s="206"/>
      <c r="F862" s="206"/>
      <c r="G862" s="163" t="str">
        <f>$G$2</f>
        <v>対局カード</v>
      </c>
      <c r="H862" s="8"/>
      <c r="J862" s="76"/>
    </row>
    <row r="863" ht="21.75" customHeight="1" hidden="1">
      <c r="H863" s="8"/>
    </row>
    <row r="864" spans="2:10" s="78" customFormat="1" ht="25.5" customHeight="1" hidden="1">
      <c r="B864" s="79" t="s">
        <v>32</v>
      </c>
      <c r="C864" s="80">
        <f>'入力'!C81</f>
        <v>77</v>
      </c>
      <c r="D864" s="80">
        <f>'入力'!D81</f>
        <v>0</v>
      </c>
      <c r="E864" s="80"/>
      <c r="F864" s="82">
        <f>'入力'!E81</f>
        <v>0</v>
      </c>
      <c r="G864" s="80" t="str">
        <f>'入力'!F81&amp;" 年"</f>
        <v> 年</v>
      </c>
      <c r="J864" s="85"/>
    </row>
    <row r="865" spans="4:10" s="77" customFormat="1" ht="17.25" customHeight="1" hidden="1">
      <c r="D865" s="86"/>
      <c r="H865" s="8"/>
      <c r="J865" s="8"/>
    </row>
    <row r="866" spans="2:10" s="77" customFormat="1" ht="25.5" customHeight="1" hidden="1">
      <c r="B866" s="83" t="s">
        <v>33</v>
      </c>
      <c r="C866" s="83">
        <v>1</v>
      </c>
      <c r="D866" s="83">
        <v>2</v>
      </c>
      <c r="E866" s="83">
        <v>3</v>
      </c>
      <c r="F866" s="83">
        <v>4</v>
      </c>
      <c r="G866" s="83">
        <v>5</v>
      </c>
      <c r="H866" s="83">
        <v>6</v>
      </c>
      <c r="I866" s="83">
        <v>7</v>
      </c>
      <c r="J866" s="8"/>
    </row>
    <row r="867" spans="2:10" s="77" customFormat="1" ht="41.25" customHeight="1" hidden="1">
      <c r="B867" s="83" t="s">
        <v>12</v>
      </c>
      <c r="C867" s="83"/>
      <c r="D867" s="83"/>
      <c r="E867" s="83"/>
      <c r="F867" s="83"/>
      <c r="G867" s="83"/>
      <c r="H867" s="83"/>
      <c r="I867" s="83"/>
      <c r="J867" s="8"/>
    </row>
    <row r="868" spans="2:10" s="77" customFormat="1" ht="41.25" customHeight="1" hidden="1">
      <c r="B868" s="83" t="s">
        <v>11</v>
      </c>
      <c r="C868" s="83"/>
      <c r="D868" s="83"/>
      <c r="E868" s="83"/>
      <c r="F868" s="83"/>
      <c r="G868" s="83"/>
      <c r="H868" s="83"/>
      <c r="I868" s="83"/>
      <c r="J868" s="8"/>
    </row>
    <row r="869" s="77" customFormat="1" ht="21" customHeight="1" hidden="1">
      <c r="J869" s="8"/>
    </row>
    <row r="870" ht="21" customHeight="1" hidden="1"/>
    <row r="871" ht="21" customHeight="1" hidden="1"/>
    <row r="872" spans="2:10" ht="25.5" customHeight="1" hidden="1">
      <c r="B872" s="206" t="str">
        <f>$B$2</f>
        <v>大会名</v>
      </c>
      <c r="C872" s="206"/>
      <c r="D872" s="206"/>
      <c r="E872" s="206"/>
      <c r="F872" s="206"/>
      <c r="G872" s="163" t="str">
        <f>$G$2</f>
        <v>対局カード</v>
      </c>
      <c r="H872" s="8"/>
      <c r="J872" s="76"/>
    </row>
    <row r="873" spans="3:15" ht="21.75" customHeight="1" hidden="1">
      <c r="C873" s="77"/>
      <c r="D873" s="77"/>
      <c r="E873" s="77"/>
      <c r="F873" s="77"/>
      <c r="G873" s="77"/>
      <c r="M873" s="77"/>
      <c r="N873" s="77"/>
      <c r="O873" s="77"/>
    </row>
    <row r="874" spans="2:10" s="78" customFormat="1" ht="25.5" customHeight="1" hidden="1">
      <c r="B874" s="79" t="s">
        <v>32</v>
      </c>
      <c r="C874" s="80">
        <f>'入力'!C82</f>
        <v>78</v>
      </c>
      <c r="D874" s="80">
        <f>'入力'!D82</f>
        <v>0</v>
      </c>
      <c r="E874" s="80"/>
      <c r="F874" s="82">
        <f>'入力'!E82</f>
        <v>0</v>
      </c>
      <c r="G874" s="80" t="str">
        <f>'入力'!F82&amp;" 年"</f>
        <v> 年</v>
      </c>
      <c r="H874" s="161"/>
      <c r="I874" s="161"/>
      <c r="J874" s="85"/>
    </row>
    <row r="875" spans="4:10" s="77" customFormat="1" ht="17.25" customHeight="1" hidden="1">
      <c r="D875" s="86"/>
      <c r="J875" s="8"/>
    </row>
    <row r="876" spans="2:10" s="77" customFormat="1" ht="25.5" customHeight="1" hidden="1">
      <c r="B876" s="83" t="s">
        <v>33</v>
      </c>
      <c r="C876" s="83">
        <v>1</v>
      </c>
      <c r="D876" s="83">
        <v>2</v>
      </c>
      <c r="E876" s="83">
        <v>3</v>
      </c>
      <c r="F876" s="83">
        <v>4</v>
      </c>
      <c r="G876" s="83">
        <v>5</v>
      </c>
      <c r="H876" s="83">
        <v>6</v>
      </c>
      <c r="I876" s="83">
        <v>7</v>
      </c>
      <c r="J876" s="8"/>
    </row>
    <row r="877" spans="2:10" s="77" customFormat="1" ht="41.25" customHeight="1" hidden="1">
      <c r="B877" s="83" t="s">
        <v>12</v>
      </c>
      <c r="C877" s="83"/>
      <c r="D877" s="83"/>
      <c r="E877" s="83"/>
      <c r="F877" s="83"/>
      <c r="G877" s="83"/>
      <c r="H877" s="83"/>
      <c r="I877" s="83"/>
      <c r="J877" s="8"/>
    </row>
    <row r="878" spans="2:10" s="77" customFormat="1" ht="41.25" customHeight="1" hidden="1">
      <c r="B878" s="83" t="s">
        <v>11</v>
      </c>
      <c r="C878" s="83"/>
      <c r="D878" s="83"/>
      <c r="E878" s="83"/>
      <c r="F878" s="83"/>
      <c r="G878" s="83"/>
      <c r="H878" s="83"/>
      <c r="I878" s="83"/>
      <c r="J878" s="8"/>
    </row>
    <row r="879" spans="10:14" s="77" customFormat="1" ht="25.5" customHeight="1" hidden="1">
      <c r="J879" s="8"/>
      <c r="M879" s="76"/>
      <c r="N879" s="76"/>
    </row>
    <row r="880" ht="25.5" customHeight="1" hidden="1">
      <c r="O880" s="77"/>
    </row>
    <row r="881" ht="25.5" customHeight="1" hidden="1">
      <c r="O881" s="77"/>
    </row>
    <row r="882" ht="25.5" customHeight="1" hidden="1">
      <c r="O882" s="77"/>
    </row>
    <row r="883" ht="25.5" customHeight="1" hidden="1">
      <c r="O883" s="77"/>
    </row>
    <row r="884" ht="25.5" customHeight="1" hidden="1"/>
    <row r="885" ht="9.75" customHeight="1" hidden="1"/>
    <row r="886" spans="2:10" ht="25.5" customHeight="1" hidden="1">
      <c r="B886" s="206" t="str">
        <f>$B$2</f>
        <v>大会名</v>
      </c>
      <c r="C886" s="206"/>
      <c r="D886" s="206"/>
      <c r="E886" s="206"/>
      <c r="F886" s="206"/>
      <c r="G886" s="163" t="str">
        <f>$G$2</f>
        <v>対局カード</v>
      </c>
      <c r="H886" s="8"/>
      <c r="J886" s="76"/>
    </row>
    <row r="887" spans="13:14" ht="21.75" customHeight="1" hidden="1">
      <c r="M887" s="77"/>
      <c r="N887" s="77"/>
    </row>
    <row r="888" spans="2:10" s="78" customFormat="1" ht="25.5" customHeight="1" hidden="1">
      <c r="B888" s="79" t="s">
        <v>32</v>
      </c>
      <c r="C888" s="80">
        <f>'入力'!C83</f>
        <v>79</v>
      </c>
      <c r="D888" s="80">
        <f>'入力'!D83</f>
        <v>0</v>
      </c>
      <c r="E888" s="80"/>
      <c r="F888" s="82">
        <f>'入力'!E83</f>
        <v>0</v>
      </c>
      <c r="G888" s="80" t="str">
        <f>'入力'!F83&amp;" 年"</f>
        <v> 年</v>
      </c>
      <c r="H888" s="161"/>
      <c r="I888" s="161"/>
      <c r="J888" s="85"/>
    </row>
    <row r="889" spans="4:10" s="77" customFormat="1" ht="17.25" customHeight="1" hidden="1">
      <c r="D889" s="86"/>
      <c r="J889" s="8"/>
    </row>
    <row r="890" spans="2:10" s="77" customFormat="1" ht="25.5" customHeight="1" hidden="1">
      <c r="B890" s="83" t="s">
        <v>33</v>
      </c>
      <c r="C890" s="83">
        <v>1</v>
      </c>
      <c r="D890" s="83">
        <v>2</v>
      </c>
      <c r="E890" s="83">
        <v>3</v>
      </c>
      <c r="F890" s="83">
        <v>4</v>
      </c>
      <c r="G890" s="83">
        <v>5</v>
      </c>
      <c r="H890" s="83">
        <v>6</v>
      </c>
      <c r="I890" s="83">
        <v>7</v>
      </c>
      <c r="J890" s="8"/>
    </row>
    <row r="891" spans="2:10" s="77" customFormat="1" ht="41.25" customHeight="1" hidden="1">
      <c r="B891" s="83" t="s">
        <v>12</v>
      </c>
      <c r="C891" s="83"/>
      <c r="D891" s="83"/>
      <c r="E891" s="83"/>
      <c r="F891" s="83"/>
      <c r="G891" s="83"/>
      <c r="H891" s="83"/>
      <c r="I891" s="83"/>
      <c r="J891" s="8"/>
    </row>
    <row r="892" spans="2:10" s="77" customFormat="1" ht="41.25" customHeight="1" hidden="1">
      <c r="B892" s="83" t="s">
        <v>11</v>
      </c>
      <c r="C892" s="83"/>
      <c r="D892" s="83"/>
      <c r="E892" s="83"/>
      <c r="F892" s="83"/>
      <c r="G892" s="83"/>
      <c r="H892" s="83"/>
      <c r="I892" s="83"/>
      <c r="J892" s="8"/>
    </row>
    <row r="893" spans="8:10" s="77" customFormat="1" ht="21" customHeight="1" hidden="1">
      <c r="H893" s="8"/>
      <c r="J893" s="8"/>
    </row>
    <row r="894" ht="21" customHeight="1" hidden="1">
      <c r="H894" s="8"/>
    </row>
    <row r="895" ht="21" customHeight="1" hidden="1">
      <c r="H895" s="8"/>
    </row>
    <row r="896" spans="2:10" ht="25.5" customHeight="1" hidden="1">
      <c r="B896" s="206" t="str">
        <f>$B$2</f>
        <v>大会名</v>
      </c>
      <c r="C896" s="206"/>
      <c r="D896" s="206"/>
      <c r="E896" s="206"/>
      <c r="F896" s="206"/>
      <c r="G896" s="163" t="str">
        <f>$G$2</f>
        <v>対局カード</v>
      </c>
      <c r="H896" s="8"/>
      <c r="J896" s="76"/>
    </row>
    <row r="897" ht="21.75" customHeight="1" hidden="1">
      <c r="H897" s="8"/>
    </row>
    <row r="898" spans="2:15" s="78" customFormat="1" ht="25.5" customHeight="1" hidden="1">
      <c r="B898" s="79" t="s">
        <v>32</v>
      </c>
      <c r="C898" s="80">
        <f>'入力'!C84</f>
        <v>80</v>
      </c>
      <c r="D898" s="80">
        <f>'入力'!D84</f>
        <v>0</v>
      </c>
      <c r="E898" s="80"/>
      <c r="F898" s="82">
        <f>'入力'!E84</f>
        <v>0</v>
      </c>
      <c r="G898" s="80" t="str">
        <f>'入力'!F84&amp;" 年"</f>
        <v> 年</v>
      </c>
      <c r="J898" s="85"/>
      <c r="K898" s="76"/>
      <c r="L898" s="76"/>
      <c r="M898" s="76"/>
      <c r="N898" s="76"/>
      <c r="O898" s="77"/>
    </row>
    <row r="899" spans="4:10" s="77" customFormat="1" ht="17.25" customHeight="1" hidden="1">
      <c r="D899" s="86"/>
      <c r="H899" s="8"/>
      <c r="J899" s="8"/>
    </row>
    <row r="900" spans="2:10" s="77" customFormat="1" ht="25.5" customHeight="1" hidden="1">
      <c r="B900" s="83" t="s">
        <v>33</v>
      </c>
      <c r="C900" s="83">
        <v>1</v>
      </c>
      <c r="D900" s="83">
        <v>2</v>
      </c>
      <c r="E900" s="83">
        <v>3</v>
      </c>
      <c r="F900" s="83">
        <v>4</v>
      </c>
      <c r="G900" s="83">
        <v>5</v>
      </c>
      <c r="H900" s="83">
        <v>6</v>
      </c>
      <c r="I900" s="83">
        <v>7</v>
      </c>
      <c r="J900" s="8"/>
    </row>
    <row r="901" spans="2:10" s="77" customFormat="1" ht="41.25" customHeight="1" hidden="1">
      <c r="B901" s="83" t="s">
        <v>12</v>
      </c>
      <c r="C901" s="83"/>
      <c r="D901" s="83"/>
      <c r="E901" s="83"/>
      <c r="F901" s="83"/>
      <c r="G901" s="83"/>
      <c r="H901" s="83"/>
      <c r="I901" s="83"/>
      <c r="J901" s="8"/>
    </row>
    <row r="902" spans="2:10" s="77" customFormat="1" ht="41.25" customHeight="1" hidden="1">
      <c r="B902" s="83" t="s">
        <v>11</v>
      </c>
      <c r="C902" s="83"/>
      <c r="D902" s="83"/>
      <c r="E902" s="83"/>
      <c r="F902" s="83"/>
      <c r="G902" s="83"/>
      <c r="H902" s="83"/>
      <c r="I902" s="83"/>
      <c r="J902" s="8"/>
    </row>
    <row r="903" s="77" customFormat="1" ht="21" customHeight="1" hidden="1">
      <c r="J903" s="8"/>
    </row>
    <row r="904" ht="21" customHeight="1" hidden="1"/>
    <row r="905" ht="21" customHeight="1" hidden="1"/>
    <row r="906" spans="2:10" ht="25.5" customHeight="1" hidden="1">
      <c r="B906" s="206" t="str">
        <f>$B$2</f>
        <v>大会名</v>
      </c>
      <c r="C906" s="206"/>
      <c r="D906" s="206"/>
      <c r="E906" s="206"/>
      <c r="F906" s="206"/>
      <c r="G906" s="163" t="str">
        <f>$G$2</f>
        <v>対局カード</v>
      </c>
      <c r="H906" s="8"/>
      <c r="J906" s="76"/>
    </row>
    <row r="907" spans="3:15" ht="21.75" customHeight="1" hidden="1">
      <c r="C907" s="77"/>
      <c r="D907" s="77"/>
      <c r="E907" s="77"/>
      <c r="F907" s="77"/>
      <c r="G907" s="77"/>
      <c r="M907" s="77"/>
      <c r="N907" s="77"/>
      <c r="O907" s="77"/>
    </row>
    <row r="908" spans="2:10" s="78" customFormat="1" ht="25.5" customHeight="1" hidden="1">
      <c r="B908" s="79" t="s">
        <v>32</v>
      </c>
      <c r="C908" s="80">
        <f>'入力'!C85</f>
        <v>81</v>
      </c>
      <c r="D908" s="80">
        <f>'入力'!D85</f>
        <v>0</v>
      </c>
      <c r="E908" s="80"/>
      <c r="F908" s="82">
        <f>'入力'!E85</f>
        <v>0</v>
      </c>
      <c r="G908" s="80" t="str">
        <f>'入力'!F85&amp;" 年"</f>
        <v> 年</v>
      </c>
      <c r="H908" s="161"/>
      <c r="I908" s="161"/>
      <c r="J908" s="85"/>
    </row>
    <row r="909" spans="4:10" s="77" customFormat="1" ht="17.25" customHeight="1" hidden="1">
      <c r="D909" s="86"/>
      <c r="J909" s="8"/>
    </row>
    <row r="910" spans="2:10" s="77" customFormat="1" ht="25.5" customHeight="1" hidden="1">
      <c r="B910" s="83" t="s">
        <v>33</v>
      </c>
      <c r="C910" s="83">
        <v>1</v>
      </c>
      <c r="D910" s="83">
        <v>2</v>
      </c>
      <c r="E910" s="83">
        <v>3</v>
      </c>
      <c r="F910" s="83">
        <v>4</v>
      </c>
      <c r="G910" s="83">
        <v>5</v>
      </c>
      <c r="H910" s="83">
        <v>6</v>
      </c>
      <c r="I910" s="83">
        <v>7</v>
      </c>
      <c r="J910" s="8"/>
    </row>
    <row r="911" spans="2:10" s="77" customFormat="1" ht="41.25" customHeight="1" hidden="1">
      <c r="B911" s="83" t="s">
        <v>12</v>
      </c>
      <c r="C911" s="83"/>
      <c r="D911" s="83"/>
      <c r="E911" s="83"/>
      <c r="F911" s="83"/>
      <c r="G911" s="83"/>
      <c r="H911" s="83"/>
      <c r="I911" s="83"/>
      <c r="J911" s="8"/>
    </row>
    <row r="912" spans="2:15" s="77" customFormat="1" ht="41.25" customHeight="1" hidden="1">
      <c r="B912" s="83" t="s">
        <v>11</v>
      </c>
      <c r="C912" s="83"/>
      <c r="D912" s="83"/>
      <c r="E912" s="83"/>
      <c r="F912" s="83"/>
      <c r="G912" s="83"/>
      <c r="H912" s="83"/>
      <c r="I912" s="83"/>
      <c r="J912" s="8"/>
      <c r="M912" s="76"/>
      <c r="N912" s="76"/>
      <c r="O912" s="76"/>
    </row>
    <row r="913" spans="10:14" s="77" customFormat="1" ht="25.5" customHeight="1" hidden="1">
      <c r="J913" s="8"/>
      <c r="M913" s="76"/>
      <c r="N913" s="76"/>
    </row>
    <row r="914" ht="25.5" customHeight="1" hidden="1">
      <c r="O914" s="77"/>
    </row>
    <row r="915" ht="25.5" customHeight="1" hidden="1">
      <c r="O915" s="77"/>
    </row>
    <row r="916" ht="25.5" customHeight="1" hidden="1">
      <c r="O916" s="77"/>
    </row>
    <row r="917" ht="25.5" customHeight="1" hidden="1">
      <c r="O917" s="77"/>
    </row>
    <row r="918" ht="25.5" customHeight="1" hidden="1"/>
    <row r="919" ht="9.75" customHeight="1" hidden="1"/>
    <row r="920" spans="2:10" ht="25.5" customHeight="1" hidden="1">
      <c r="B920" s="206" t="str">
        <f>$B$2</f>
        <v>大会名</v>
      </c>
      <c r="C920" s="206"/>
      <c r="D920" s="206"/>
      <c r="E920" s="206"/>
      <c r="F920" s="206"/>
      <c r="G920" s="163" t="str">
        <f>$G$2</f>
        <v>対局カード</v>
      </c>
      <c r="H920" s="8"/>
      <c r="J920" s="76"/>
    </row>
    <row r="921" spans="13:14" ht="21.75" customHeight="1" hidden="1">
      <c r="M921" s="77"/>
      <c r="N921" s="77"/>
    </row>
    <row r="922" spans="2:10" s="78" customFormat="1" ht="25.5" customHeight="1" hidden="1">
      <c r="B922" s="79" t="s">
        <v>32</v>
      </c>
      <c r="C922" s="80">
        <f>'入力'!C86</f>
        <v>82</v>
      </c>
      <c r="D922" s="80">
        <f>'入力'!D86</f>
        <v>0</v>
      </c>
      <c r="E922" s="80"/>
      <c r="F922" s="82">
        <f>'入力'!E86</f>
        <v>0</v>
      </c>
      <c r="G922" s="80" t="str">
        <f>'入力'!F86&amp;" 年"</f>
        <v> 年</v>
      </c>
      <c r="H922" s="161"/>
      <c r="I922" s="161"/>
      <c r="J922" s="85"/>
    </row>
    <row r="923" spans="4:10" s="77" customFormat="1" ht="17.25" customHeight="1" hidden="1">
      <c r="D923" s="86"/>
      <c r="J923" s="8"/>
    </row>
    <row r="924" spans="2:10" s="77" customFormat="1" ht="25.5" customHeight="1" hidden="1">
      <c r="B924" s="83" t="s">
        <v>33</v>
      </c>
      <c r="C924" s="83">
        <v>1</v>
      </c>
      <c r="D924" s="83">
        <v>2</v>
      </c>
      <c r="E924" s="83">
        <v>3</v>
      </c>
      <c r="F924" s="83">
        <v>4</v>
      </c>
      <c r="G924" s="83">
        <v>5</v>
      </c>
      <c r="H924" s="83">
        <v>6</v>
      </c>
      <c r="I924" s="83">
        <v>7</v>
      </c>
      <c r="J924" s="8"/>
    </row>
    <row r="925" spans="2:10" s="77" customFormat="1" ht="41.25" customHeight="1" hidden="1">
      <c r="B925" s="83" t="s">
        <v>12</v>
      </c>
      <c r="C925" s="83"/>
      <c r="D925" s="83"/>
      <c r="E925" s="83"/>
      <c r="F925" s="83"/>
      <c r="G925" s="83"/>
      <c r="H925" s="83"/>
      <c r="I925" s="83"/>
      <c r="J925" s="8"/>
    </row>
    <row r="926" spans="2:10" s="77" customFormat="1" ht="41.25" customHeight="1" hidden="1">
      <c r="B926" s="83" t="s">
        <v>11</v>
      </c>
      <c r="C926" s="83"/>
      <c r="D926" s="83"/>
      <c r="E926" s="83"/>
      <c r="F926" s="83"/>
      <c r="G926" s="83"/>
      <c r="H926" s="83"/>
      <c r="I926" s="83"/>
      <c r="J926" s="8"/>
    </row>
    <row r="927" spans="8:10" s="77" customFormat="1" ht="21" customHeight="1" hidden="1">
      <c r="H927" s="8"/>
      <c r="J927" s="8"/>
    </row>
    <row r="928" ht="21" customHeight="1" hidden="1">
      <c r="H928" s="8"/>
    </row>
    <row r="929" ht="21" customHeight="1" hidden="1">
      <c r="H929" s="8"/>
    </row>
    <row r="930" spans="2:10" ht="25.5" customHeight="1" hidden="1">
      <c r="B930" s="206" t="str">
        <f>$B$2</f>
        <v>大会名</v>
      </c>
      <c r="C930" s="206"/>
      <c r="D930" s="206"/>
      <c r="E930" s="206"/>
      <c r="F930" s="206"/>
      <c r="G930" s="163" t="str">
        <f>$G$2</f>
        <v>対局カード</v>
      </c>
      <c r="H930" s="8"/>
      <c r="J930" s="76"/>
    </row>
    <row r="931" ht="21.75" customHeight="1" hidden="1">
      <c r="H931" s="8"/>
    </row>
    <row r="932" spans="2:10" s="78" customFormat="1" ht="25.5" customHeight="1" hidden="1">
      <c r="B932" s="79" t="s">
        <v>32</v>
      </c>
      <c r="C932" s="80">
        <f>'入力'!C87</f>
        <v>83</v>
      </c>
      <c r="D932" s="80">
        <f>'入力'!D87</f>
        <v>0</v>
      </c>
      <c r="E932" s="80"/>
      <c r="F932" s="82">
        <f>'入力'!E87</f>
        <v>0</v>
      </c>
      <c r="G932" s="80" t="str">
        <f>'入力'!F87&amp;" 年"</f>
        <v> 年</v>
      </c>
      <c r="J932" s="85"/>
    </row>
    <row r="933" spans="4:10" s="77" customFormat="1" ht="17.25" customHeight="1" hidden="1">
      <c r="D933" s="86"/>
      <c r="H933" s="8"/>
      <c r="J933" s="8"/>
    </row>
    <row r="934" spans="2:10" s="77" customFormat="1" ht="25.5" customHeight="1" hidden="1">
      <c r="B934" s="83" t="s">
        <v>33</v>
      </c>
      <c r="C934" s="83">
        <v>1</v>
      </c>
      <c r="D934" s="83">
        <v>2</v>
      </c>
      <c r="E934" s="83">
        <v>3</v>
      </c>
      <c r="F934" s="83">
        <v>4</v>
      </c>
      <c r="G934" s="83">
        <v>5</v>
      </c>
      <c r="H934" s="83">
        <v>6</v>
      </c>
      <c r="I934" s="83">
        <v>7</v>
      </c>
      <c r="J934" s="8"/>
    </row>
    <row r="935" spans="2:10" s="77" customFormat="1" ht="41.25" customHeight="1" hidden="1">
      <c r="B935" s="83" t="s">
        <v>12</v>
      </c>
      <c r="C935" s="83"/>
      <c r="D935" s="83"/>
      <c r="E935" s="83"/>
      <c r="F935" s="83"/>
      <c r="G935" s="83"/>
      <c r="H935" s="83"/>
      <c r="I935" s="83"/>
      <c r="J935" s="8"/>
    </row>
    <row r="936" spans="2:10" s="77" customFormat="1" ht="41.25" customHeight="1" hidden="1">
      <c r="B936" s="83" t="s">
        <v>11</v>
      </c>
      <c r="C936" s="83"/>
      <c r="D936" s="83"/>
      <c r="E936" s="83"/>
      <c r="F936" s="83"/>
      <c r="G936" s="83"/>
      <c r="H936" s="83"/>
      <c r="I936" s="83"/>
      <c r="J936" s="8"/>
    </row>
    <row r="937" s="77" customFormat="1" ht="21" customHeight="1" hidden="1">
      <c r="J937" s="8"/>
    </row>
    <row r="938" ht="21" customHeight="1" hidden="1"/>
    <row r="939" ht="21" customHeight="1" hidden="1"/>
    <row r="940" spans="2:10" ht="25.5" customHeight="1" hidden="1">
      <c r="B940" s="206" t="str">
        <f>$B$2</f>
        <v>大会名</v>
      </c>
      <c r="C940" s="206"/>
      <c r="D940" s="206"/>
      <c r="E940" s="206"/>
      <c r="F940" s="206"/>
      <c r="G940" s="163" t="str">
        <f>$G$2</f>
        <v>対局カード</v>
      </c>
      <c r="H940" s="8"/>
      <c r="J940" s="76"/>
    </row>
    <row r="941" spans="3:7" ht="21.75" customHeight="1" hidden="1">
      <c r="C941" s="77"/>
      <c r="D941" s="77"/>
      <c r="E941" s="77"/>
      <c r="F941" s="77"/>
      <c r="G941" s="77"/>
    </row>
    <row r="942" spans="2:10" s="78" customFormat="1" ht="25.5" customHeight="1" hidden="1">
      <c r="B942" s="79" t="s">
        <v>32</v>
      </c>
      <c r="C942" s="80">
        <f>'入力'!C88</f>
        <v>84</v>
      </c>
      <c r="D942" s="80">
        <f>'入力'!D88</f>
        <v>0</v>
      </c>
      <c r="E942" s="80"/>
      <c r="F942" s="82">
        <f>'入力'!E88</f>
        <v>0</v>
      </c>
      <c r="G942" s="80" t="str">
        <f>'入力'!F88&amp;" 年"</f>
        <v> 年</v>
      </c>
      <c r="H942" s="161"/>
      <c r="I942" s="161"/>
      <c r="J942" s="85"/>
    </row>
    <row r="943" spans="4:10" s="77" customFormat="1" ht="17.25" customHeight="1" hidden="1">
      <c r="D943" s="86"/>
      <c r="J943" s="8"/>
    </row>
    <row r="944" spans="2:10" s="77" customFormat="1" ht="25.5" customHeight="1" hidden="1">
      <c r="B944" s="83" t="s">
        <v>33</v>
      </c>
      <c r="C944" s="83">
        <v>1</v>
      </c>
      <c r="D944" s="83">
        <v>2</v>
      </c>
      <c r="E944" s="83">
        <v>3</v>
      </c>
      <c r="F944" s="83">
        <v>4</v>
      </c>
      <c r="G944" s="83">
        <v>5</v>
      </c>
      <c r="H944" s="83">
        <v>6</v>
      </c>
      <c r="I944" s="83">
        <v>7</v>
      </c>
      <c r="J944" s="8"/>
    </row>
    <row r="945" spans="2:10" s="77" customFormat="1" ht="41.25" customHeight="1" hidden="1">
      <c r="B945" s="83" t="s">
        <v>12</v>
      </c>
      <c r="C945" s="83"/>
      <c r="D945" s="83"/>
      <c r="E945" s="83"/>
      <c r="F945" s="83"/>
      <c r="G945" s="83"/>
      <c r="H945" s="83"/>
      <c r="I945" s="83"/>
      <c r="J945" s="8"/>
    </row>
    <row r="946" spans="2:15" s="77" customFormat="1" ht="41.25" customHeight="1" hidden="1">
      <c r="B946" s="83" t="s">
        <v>11</v>
      </c>
      <c r="C946" s="83"/>
      <c r="D946" s="83"/>
      <c r="E946" s="83"/>
      <c r="F946" s="83"/>
      <c r="G946" s="83"/>
      <c r="H946" s="83"/>
      <c r="I946" s="83"/>
      <c r="J946" s="8"/>
      <c r="M946" s="76"/>
      <c r="N946" s="76"/>
      <c r="O946" s="76"/>
    </row>
    <row r="947" spans="10:14" s="77" customFormat="1" ht="25.5" customHeight="1" hidden="1">
      <c r="J947" s="8"/>
      <c r="M947" s="76"/>
      <c r="N947" s="76"/>
    </row>
    <row r="948" ht="25.5" customHeight="1" hidden="1">
      <c r="O948" s="77"/>
    </row>
    <row r="949" ht="25.5" customHeight="1" hidden="1">
      <c r="O949" s="77"/>
    </row>
    <row r="950" ht="25.5" customHeight="1" hidden="1">
      <c r="O950" s="77"/>
    </row>
    <row r="951" ht="25.5" customHeight="1" hidden="1">
      <c r="O951" s="77"/>
    </row>
    <row r="952" ht="25.5" customHeight="1" hidden="1"/>
    <row r="953" ht="9.75" customHeight="1" hidden="1"/>
    <row r="954" spans="2:10" ht="25.5" customHeight="1" hidden="1">
      <c r="B954" s="206" t="str">
        <f>$B$2</f>
        <v>大会名</v>
      </c>
      <c r="C954" s="206"/>
      <c r="D954" s="206"/>
      <c r="E954" s="206"/>
      <c r="F954" s="206"/>
      <c r="G954" s="163" t="str">
        <f>$G$2</f>
        <v>対局カード</v>
      </c>
      <c r="H954" s="8"/>
      <c r="J954" s="76"/>
    </row>
    <row r="955" spans="13:14" ht="21.75" customHeight="1" hidden="1">
      <c r="M955" s="77"/>
      <c r="N955" s="77"/>
    </row>
    <row r="956" spans="2:10" s="78" customFormat="1" ht="25.5" customHeight="1" hidden="1">
      <c r="B956" s="79" t="s">
        <v>32</v>
      </c>
      <c r="C956" s="80">
        <f>'入力'!C89</f>
        <v>85</v>
      </c>
      <c r="D956" s="80">
        <f>'入力'!D89</f>
        <v>0</v>
      </c>
      <c r="E956" s="80"/>
      <c r="F956" s="82">
        <f>'入力'!E89</f>
        <v>0</v>
      </c>
      <c r="G956" s="80" t="str">
        <f>'入力'!F89&amp;" 年"</f>
        <v> 年</v>
      </c>
      <c r="H956" s="161"/>
      <c r="I956" s="161"/>
      <c r="J956" s="85"/>
    </row>
    <row r="957" spans="4:10" s="77" customFormat="1" ht="17.25" customHeight="1" hidden="1">
      <c r="D957" s="86"/>
      <c r="J957" s="8"/>
    </row>
    <row r="958" spans="2:10" s="77" customFormat="1" ht="25.5" customHeight="1" hidden="1">
      <c r="B958" s="83" t="s">
        <v>33</v>
      </c>
      <c r="C958" s="83">
        <v>1</v>
      </c>
      <c r="D958" s="83">
        <v>2</v>
      </c>
      <c r="E958" s="83">
        <v>3</v>
      </c>
      <c r="F958" s="83">
        <v>4</v>
      </c>
      <c r="G958" s="83">
        <v>5</v>
      </c>
      <c r="H958" s="83">
        <v>6</v>
      </c>
      <c r="I958" s="83">
        <v>7</v>
      </c>
      <c r="J958" s="8"/>
    </row>
    <row r="959" spans="2:10" s="77" customFormat="1" ht="41.25" customHeight="1" hidden="1">
      <c r="B959" s="83" t="s">
        <v>12</v>
      </c>
      <c r="C959" s="83"/>
      <c r="D959" s="83"/>
      <c r="E959" s="83"/>
      <c r="F959" s="83"/>
      <c r="G959" s="83"/>
      <c r="H959" s="83"/>
      <c r="I959" s="83"/>
      <c r="J959" s="8"/>
    </row>
    <row r="960" spans="2:10" s="77" customFormat="1" ht="41.25" customHeight="1" hidden="1">
      <c r="B960" s="83" t="s">
        <v>11</v>
      </c>
      <c r="C960" s="83"/>
      <c r="D960" s="83"/>
      <c r="E960" s="83"/>
      <c r="F960" s="83"/>
      <c r="G960" s="83"/>
      <c r="H960" s="83"/>
      <c r="I960" s="83"/>
      <c r="J960" s="8"/>
    </row>
    <row r="961" spans="8:10" s="77" customFormat="1" ht="21" customHeight="1" hidden="1">
      <c r="H961" s="8"/>
      <c r="J961" s="8"/>
    </row>
    <row r="962" ht="21" customHeight="1" hidden="1">
      <c r="H962" s="8"/>
    </row>
    <row r="963" ht="21" customHeight="1" hidden="1">
      <c r="H963" s="8"/>
    </row>
    <row r="964" spans="2:10" ht="25.5" customHeight="1" hidden="1">
      <c r="B964" s="206" t="str">
        <f>$B$2</f>
        <v>大会名</v>
      </c>
      <c r="C964" s="206"/>
      <c r="D964" s="206"/>
      <c r="E964" s="206"/>
      <c r="F964" s="206"/>
      <c r="G964" s="163" t="str">
        <f>$G$2</f>
        <v>対局カード</v>
      </c>
      <c r="H964" s="8"/>
      <c r="J964" s="76"/>
    </row>
    <row r="965" ht="21.75" customHeight="1" hidden="1">
      <c r="H965" s="8"/>
    </row>
    <row r="966" spans="2:10" s="78" customFormat="1" ht="25.5" customHeight="1" hidden="1">
      <c r="B966" s="79" t="s">
        <v>32</v>
      </c>
      <c r="C966" s="80">
        <f>'入力'!C90</f>
        <v>86</v>
      </c>
      <c r="D966" s="80">
        <f>'入力'!D90</f>
        <v>0</v>
      </c>
      <c r="E966" s="80"/>
      <c r="F966" s="82">
        <f>'入力'!E90</f>
        <v>0</v>
      </c>
      <c r="G966" s="80" t="str">
        <f>'入力'!F90&amp;" 年"</f>
        <v> 年</v>
      </c>
      <c r="J966" s="85"/>
    </row>
    <row r="967" spans="4:10" s="77" customFormat="1" ht="17.25" customHeight="1" hidden="1">
      <c r="D967" s="86"/>
      <c r="H967" s="8"/>
      <c r="J967" s="8"/>
    </row>
    <row r="968" spans="2:10" s="77" customFormat="1" ht="25.5" customHeight="1" hidden="1">
      <c r="B968" s="83" t="s">
        <v>33</v>
      </c>
      <c r="C968" s="83">
        <v>1</v>
      </c>
      <c r="D968" s="83">
        <v>2</v>
      </c>
      <c r="E968" s="83">
        <v>3</v>
      </c>
      <c r="F968" s="83">
        <v>4</v>
      </c>
      <c r="G968" s="83">
        <v>5</v>
      </c>
      <c r="H968" s="83">
        <v>6</v>
      </c>
      <c r="I968" s="83">
        <v>7</v>
      </c>
      <c r="J968" s="8"/>
    </row>
    <row r="969" spans="2:10" s="77" customFormat="1" ht="41.25" customHeight="1" hidden="1">
      <c r="B969" s="83" t="s">
        <v>12</v>
      </c>
      <c r="C969" s="83"/>
      <c r="D969" s="83"/>
      <c r="E969" s="83"/>
      <c r="F969" s="83"/>
      <c r="G969" s="83"/>
      <c r="H969" s="83"/>
      <c r="I969" s="83"/>
      <c r="J969" s="8"/>
    </row>
    <row r="970" spans="2:10" s="77" customFormat="1" ht="41.25" customHeight="1" hidden="1">
      <c r="B970" s="83" t="s">
        <v>11</v>
      </c>
      <c r="C970" s="83"/>
      <c r="D970" s="83"/>
      <c r="E970" s="83"/>
      <c r="F970" s="83"/>
      <c r="G970" s="83"/>
      <c r="H970" s="83"/>
      <c r="I970" s="83"/>
      <c r="J970" s="8"/>
    </row>
    <row r="971" s="77" customFormat="1" ht="21" customHeight="1" hidden="1">
      <c r="J971" s="8"/>
    </row>
    <row r="972" ht="21" customHeight="1" hidden="1"/>
    <row r="973" ht="21" customHeight="1" hidden="1"/>
    <row r="974" spans="2:10" ht="25.5" customHeight="1" hidden="1">
      <c r="B974" s="206" t="str">
        <f>$B$2</f>
        <v>大会名</v>
      </c>
      <c r="C974" s="206"/>
      <c r="D974" s="206"/>
      <c r="E974" s="206"/>
      <c r="F974" s="206"/>
      <c r="G974" s="163" t="str">
        <f>$G$2</f>
        <v>対局カード</v>
      </c>
      <c r="H974" s="8"/>
      <c r="J974" s="76"/>
    </row>
    <row r="975" spans="3:15" ht="21.75" customHeight="1" hidden="1">
      <c r="C975" s="77"/>
      <c r="D975" s="77"/>
      <c r="E975" s="77"/>
      <c r="F975" s="77"/>
      <c r="G975" s="77"/>
      <c r="M975" s="77"/>
      <c r="N975" s="77"/>
      <c r="O975" s="77"/>
    </row>
    <row r="976" spans="2:10" s="78" customFormat="1" ht="25.5" customHeight="1" hidden="1">
      <c r="B976" s="79" t="s">
        <v>32</v>
      </c>
      <c r="C976" s="80">
        <f>'入力'!C91</f>
        <v>87</v>
      </c>
      <c r="D976" s="80">
        <f>'入力'!D91</f>
        <v>0</v>
      </c>
      <c r="E976" s="80"/>
      <c r="F976" s="82">
        <f>'入力'!E91</f>
        <v>0</v>
      </c>
      <c r="G976" s="80" t="str">
        <f>'入力'!F91&amp;" 年"</f>
        <v> 年</v>
      </c>
      <c r="H976" s="161"/>
      <c r="I976" s="161"/>
      <c r="J976" s="85"/>
    </row>
    <row r="977" spans="4:10" s="77" customFormat="1" ht="17.25" customHeight="1" hidden="1">
      <c r="D977" s="86"/>
      <c r="J977" s="8"/>
    </row>
    <row r="978" spans="2:10" s="77" customFormat="1" ht="25.5" customHeight="1" hidden="1">
      <c r="B978" s="83" t="s">
        <v>33</v>
      </c>
      <c r="C978" s="83">
        <v>1</v>
      </c>
      <c r="D978" s="83">
        <v>2</v>
      </c>
      <c r="E978" s="83">
        <v>3</v>
      </c>
      <c r="F978" s="83">
        <v>4</v>
      </c>
      <c r="G978" s="83">
        <v>5</v>
      </c>
      <c r="H978" s="83">
        <v>6</v>
      </c>
      <c r="I978" s="83">
        <v>7</v>
      </c>
      <c r="J978" s="8"/>
    </row>
    <row r="979" spans="2:10" s="77" customFormat="1" ht="41.25" customHeight="1" hidden="1">
      <c r="B979" s="83" t="s">
        <v>12</v>
      </c>
      <c r="C979" s="83"/>
      <c r="D979" s="83"/>
      <c r="E979" s="83"/>
      <c r="F979" s="83"/>
      <c r="G979" s="83"/>
      <c r="H979" s="83"/>
      <c r="I979" s="83"/>
      <c r="J979" s="8"/>
    </row>
    <row r="980" spans="2:10" s="77" customFormat="1" ht="41.25" customHeight="1" hidden="1">
      <c r="B980" s="83" t="s">
        <v>11</v>
      </c>
      <c r="C980" s="83"/>
      <c r="D980" s="83"/>
      <c r="E980" s="83"/>
      <c r="F980" s="83"/>
      <c r="G980" s="83"/>
      <c r="H980" s="83"/>
      <c r="I980" s="83"/>
      <c r="J980" s="8"/>
    </row>
    <row r="981" spans="10:14" s="77" customFormat="1" ht="25.5" customHeight="1" hidden="1">
      <c r="J981" s="8"/>
      <c r="M981" s="76"/>
      <c r="N981" s="76"/>
    </row>
    <row r="982" ht="25.5" customHeight="1" hidden="1">
      <c r="O982" s="77"/>
    </row>
    <row r="983" ht="25.5" customHeight="1" hidden="1">
      <c r="O983" s="77"/>
    </row>
    <row r="984" ht="25.5" customHeight="1" hidden="1">
      <c r="O984" s="77"/>
    </row>
    <row r="985" ht="25.5" customHeight="1" hidden="1">
      <c r="O985" s="77"/>
    </row>
    <row r="986" ht="25.5" customHeight="1" hidden="1"/>
    <row r="987" ht="9.75" customHeight="1" hidden="1"/>
    <row r="988" spans="2:10" ht="25.5" customHeight="1" hidden="1">
      <c r="B988" s="206" t="str">
        <f>$B$2</f>
        <v>大会名</v>
      </c>
      <c r="C988" s="206"/>
      <c r="D988" s="206"/>
      <c r="E988" s="206"/>
      <c r="F988" s="206"/>
      <c r="G988" s="163" t="str">
        <f>$G$2</f>
        <v>対局カード</v>
      </c>
      <c r="H988" s="8"/>
      <c r="J988" s="76"/>
    </row>
    <row r="989" spans="13:14" ht="21.75" customHeight="1" hidden="1">
      <c r="M989" s="77"/>
      <c r="N989" s="77"/>
    </row>
    <row r="990" spans="2:10" s="78" customFormat="1" ht="25.5" customHeight="1" hidden="1">
      <c r="B990" s="79" t="s">
        <v>32</v>
      </c>
      <c r="C990" s="80">
        <f>'入力'!C92</f>
        <v>88</v>
      </c>
      <c r="D990" s="80">
        <f>'入力'!D92</f>
        <v>0</v>
      </c>
      <c r="E990" s="80"/>
      <c r="F990" s="82">
        <f>'入力'!E92</f>
        <v>0</v>
      </c>
      <c r="G990" s="80" t="str">
        <f>'入力'!F92&amp;" 年"</f>
        <v> 年</v>
      </c>
      <c r="H990" s="161"/>
      <c r="I990" s="161"/>
      <c r="J990" s="85"/>
    </row>
    <row r="991" spans="4:10" s="77" customFormat="1" ht="17.25" customHeight="1" hidden="1">
      <c r="D991" s="86"/>
      <c r="J991" s="8"/>
    </row>
    <row r="992" spans="2:10" s="77" customFormat="1" ht="25.5" customHeight="1" hidden="1">
      <c r="B992" s="83" t="s">
        <v>33</v>
      </c>
      <c r="C992" s="83">
        <v>1</v>
      </c>
      <c r="D992" s="83">
        <v>2</v>
      </c>
      <c r="E992" s="83">
        <v>3</v>
      </c>
      <c r="F992" s="83">
        <v>4</v>
      </c>
      <c r="G992" s="83">
        <v>5</v>
      </c>
      <c r="H992" s="83">
        <v>6</v>
      </c>
      <c r="I992" s="83">
        <v>7</v>
      </c>
      <c r="J992" s="8"/>
    </row>
    <row r="993" spans="2:10" s="77" customFormat="1" ht="41.25" customHeight="1" hidden="1">
      <c r="B993" s="83" t="s">
        <v>12</v>
      </c>
      <c r="C993" s="83"/>
      <c r="D993" s="83"/>
      <c r="E993" s="83"/>
      <c r="F993" s="83"/>
      <c r="G993" s="83"/>
      <c r="H993" s="83"/>
      <c r="I993" s="83"/>
      <c r="J993" s="8"/>
    </row>
    <row r="994" spans="2:10" s="77" customFormat="1" ht="41.25" customHeight="1" hidden="1">
      <c r="B994" s="83" t="s">
        <v>11</v>
      </c>
      <c r="C994" s="83"/>
      <c r="D994" s="83"/>
      <c r="E994" s="83"/>
      <c r="F994" s="83"/>
      <c r="G994" s="83"/>
      <c r="H994" s="83"/>
      <c r="I994" s="83"/>
      <c r="J994" s="8"/>
    </row>
    <row r="995" spans="8:10" s="77" customFormat="1" ht="21" customHeight="1" hidden="1">
      <c r="H995" s="8"/>
      <c r="J995" s="8"/>
    </row>
    <row r="996" ht="21" customHeight="1" hidden="1">
      <c r="H996" s="8"/>
    </row>
    <row r="997" ht="21" customHeight="1" hidden="1">
      <c r="H997" s="8"/>
    </row>
    <row r="998" spans="2:10" ht="25.5" customHeight="1" hidden="1">
      <c r="B998" s="206" t="str">
        <f>$B$2</f>
        <v>大会名</v>
      </c>
      <c r="C998" s="206"/>
      <c r="D998" s="206"/>
      <c r="E998" s="206"/>
      <c r="F998" s="206"/>
      <c r="G998" s="163" t="str">
        <f>$G$2</f>
        <v>対局カード</v>
      </c>
      <c r="H998" s="8"/>
      <c r="J998" s="76"/>
    </row>
    <row r="999" ht="21.75" customHeight="1" hidden="1">
      <c r="H999" s="8"/>
    </row>
    <row r="1000" spans="2:10" s="78" customFormat="1" ht="25.5" customHeight="1" hidden="1">
      <c r="B1000" s="79" t="s">
        <v>32</v>
      </c>
      <c r="C1000" s="80">
        <f>'入力'!C93</f>
        <v>89</v>
      </c>
      <c r="D1000" s="80">
        <f>'入力'!D93</f>
        <v>0</v>
      </c>
      <c r="E1000" s="80"/>
      <c r="F1000" s="82">
        <f>'入力'!E93</f>
        <v>0</v>
      </c>
      <c r="G1000" s="80" t="str">
        <f>'入力'!F93&amp;" 年"</f>
        <v> 年</v>
      </c>
      <c r="J1000" s="85"/>
    </row>
    <row r="1001" spans="4:10" s="77" customFormat="1" ht="17.25" customHeight="1" hidden="1">
      <c r="D1001" s="86"/>
      <c r="H1001" s="8"/>
      <c r="J1001" s="8"/>
    </row>
    <row r="1002" spans="2:10" s="77" customFormat="1" ht="25.5" customHeight="1" hidden="1">
      <c r="B1002" s="83" t="s">
        <v>33</v>
      </c>
      <c r="C1002" s="83">
        <v>1</v>
      </c>
      <c r="D1002" s="83">
        <v>2</v>
      </c>
      <c r="E1002" s="83">
        <v>3</v>
      </c>
      <c r="F1002" s="83">
        <v>4</v>
      </c>
      <c r="G1002" s="83">
        <v>5</v>
      </c>
      <c r="H1002" s="83">
        <v>6</v>
      </c>
      <c r="I1002" s="83">
        <v>7</v>
      </c>
      <c r="J1002" s="8"/>
    </row>
    <row r="1003" spans="2:10" s="77" customFormat="1" ht="41.25" customHeight="1" hidden="1">
      <c r="B1003" s="83" t="s">
        <v>12</v>
      </c>
      <c r="C1003" s="83"/>
      <c r="D1003" s="83"/>
      <c r="E1003" s="83"/>
      <c r="F1003" s="83"/>
      <c r="G1003" s="83"/>
      <c r="H1003" s="83"/>
      <c r="I1003" s="83"/>
      <c r="J1003" s="8"/>
    </row>
    <row r="1004" spans="2:10" s="77" customFormat="1" ht="41.25" customHeight="1" hidden="1">
      <c r="B1004" s="83" t="s">
        <v>11</v>
      </c>
      <c r="C1004" s="83"/>
      <c r="D1004" s="83"/>
      <c r="E1004" s="83"/>
      <c r="F1004" s="83"/>
      <c r="G1004" s="83"/>
      <c r="H1004" s="83"/>
      <c r="I1004" s="83"/>
      <c r="J1004" s="8"/>
    </row>
    <row r="1005" s="77" customFormat="1" ht="21" customHeight="1" hidden="1">
      <c r="J1005" s="8"/>
    </row>
    <row r="1006" ht="21" customHeight="1" hidden="1"/>
    <row r="1007" ht="21" customHeight="1" hidden="1"/>
    <row r="1008" spans="2:10" ht="25.5" customHeight="1" hidden="1">
      <c r="B1008" s="206" t="str">
        <f>$B$2</f>
        <v>大会名</v>
      </c>
      <c r="C1008" s="206"/>
      <c r="D1008" s="206"/>
      <c r="E1008" s="206"/>
      <c r="F1008" s="206"/>
      <c r="G1008" s="163" t="str">
        <f>$G$2</f>
        <v>対局カード</v>
      </c>
      <c r="H1008" s="8"/>
      <c r="J1008" s="76"/>
    </row>
    <row r="1009" spans="3:7" ht="21.75" customHeight="1" hidden="1">
      <c r="C1009" s="77"/>
      <c r="D1009" s="77"/>
      <c r="E1009" s="77"/>
      <c r="F1009" s="77"/>
      <c r="G1009" s="77"/>
    </row>
    <row r="1010" spans="2:10" s="78" customFormat="1" ht="25.5" customHeight="1" hidden="1">
      <c r="B1010" s="79" t="s">
        <v>32</v>
      </c>
      <c r="C1010" s="80">
        <f>'入力'!C94</f>
        <v>90</v>
      </c>
      <c r="D1010" s="80">
        <f>'入力'!D94</f>
        <v>0</v>
      </c>
      <c r="E1010" s="80"/>
      <c r="F1010" s="82">
        <f>'入力'!E94</f>
        <v>0</v>
      </c>
      <c r="G1010" s="80" t="str">
        <f>'入力'!F94&amp;" 年"</f>
        <v> 年</v>
      </c>
      <c r="H1010" s="161"/>
      <c r="I1010" s="161"/>
      <c r="J1010" s="85"/>
    </row>
    <row r="1011" spans="4:10" s="77" customFormat="1" ht="17.25" customHeight="1" hidden="1">
      <c r="D1011" s="86"/>
      <c r="J1011" s="8"/>
    </row>
    <row r="1012" spans="2:10" s="77" customFormat="1" ht="25.5" customHeight="1" hidden="1">
      <c r="B1012" s="83" t="s">
        <v>33</v>
      </c>
      <c r="C1012" s="83">
        <v>1</v>
      </c>
      <c r="D1012" s="83">
        <v>2</v>
      </c>
      <c r="E1012" s="83">
        <v>3</v>
      </c>
      <c r="F1012" s="83">
        <v>4</v>
      </c>
      <c r="G1012" s="83">
        <v>5</v>
      </c>
      <c r="H1012" s="83">
        <v>6</v>
      </c>
      <c r="I1012" s="83">
        <v>7</v>
      </c>
      <c r="J1012" s="8"/>
    </row>
    <row r="1013" spans="2:10" s="77" customFormat="1" ht="41.25" customHeight="1" hidden="1">
      <c r="B1013" s="83" t="s">
        <v>12</v>
      </c>
      <c r="C1013" s="83"/>
      <c r="D1013" s="83"/>
      <c r="E1013" s="83"/>
      <c r="F1013" s="83"/>
      <c r="G1013" s="83"/>
      <c r="H1013" s="83"/>
      <c r="I1013" s="83"/>
      <c r="J1013" s="8"/>
    </row>
    <row r="1014" spans="2:10" s="77" customFormat="1" ht="41.25" customHeight="1" hidden="1">
      <c r="B1014" s="83" t="s">
        <v>11</v>
      </c>
      <c r="C1014" s="83"/>
      <c r="D1014" s="83"/>
      <c r="E1014" s="83"/>
      <c r="F1014" s="83"/>
      <c r="G1014" s="83"/>
      <c r="H1014" s="83"/>
      <c r="I1014" s="83"/>
      <c r="J1014" s="8"/>
    </row>
    <row r="1015" spans="10:14" s="77" customFormat="1" ht="25.5" customHeight="1" hidden="1">
      <c r="J1015" s="8"/>
      <c r="M1015" s="76"/>
      <c r="N1015" s="76"/>
    </row>
    <row r="1016" ht="25.5" customHeight="1" hidden="1">
      <c r="O1016" s="77"/>
    </row>
    <row r="1017" ht="25.5" customHeight="1" hidden="1">
      <c r="O1017" s="77"/>
    </row>
    <row r="1018" ht="25.5" customHeight="1" hidden="1">
      <c r="O1018" s="77"/>
    </row>
    <row r="1019" ht="25.5" customHeight="1" hidden="1">
      <c r="O1019" s="77"/>
    </row>
    <row r="1020" ht="25.5" customHeight="1" hidden="1"/>
    <row r="1021" ht="9.75" customHeight="1" hidden="1"/>
    <row r="1022" spans="2:10" ht="25.5" customHeight="1" hidden="1">
      <c r="B1022" s="206" t="str">
        <f>$B$2</f>
        <v>大会名</v>
      </c>
      <c r="C1022" s="206"/>
      <c r="D1022" s="206"/>
      <c r="E1022" s="206"/>
      <c r="F1022" s="206"/>
      <c r="G1022" s="163" t="str">
        <f>$G$2</f>
        <v>対局カード</v>
      </c>
      <c r="H1022" s="8"/>
      <c r="J1022" s="76"/>
    </row>
    <row r="1023" spans="13:14" ht="21.75" customHeight="1" hidden="1">
      <c r="M1023" s="77"/>
      <c r="N1023" s="77"/>
    </row>
    <row r="1024" spans="2:10" s="78" customFormat="1" ht="25.5" customHeight="1" hidden="1">
      <c r="B1024" s="79" t="s">
        <v>32</v>
      </c>
      <c r="C1024" s="80">
        <f>'入力'!C95</f>
        <v>91</v>
      </c>
      <c r="D1024" s="80">
        <f>'入力'!D95</f>
        <v>0</v>
      </c>
      <c r="E1024" s="80"/>
      <c r="F1024" s="82">
        <f>'入力'!E95</f>
        <v>0</v>
      </c>
      <c r="G1024" s="80" t="str">
        <f>'入力'!F95&amp;" 年"</f>
        <v> 年</v>
      </c>
      <c r="H1024" s="161"/>
      <c r="I1024" s="161"/>
      <c r="J1024" s="85"/>
    </row>
    <row r="1025" spans="4:10" s="77" customFormat="1" ht="17.25" customHeight="1" hidden="1">
      <c r="D1025" s="86"/>
      <c r="J1025" s="8"/>
    </row>
    <row r="1026" spans="2:10" s="77" customFormat="1" ht="25.5" customHeight="1" hidden="1">
      <c r="B1026" s="83" t="s">
        <v>33</v>
      </c>
      <c r="C1026" s="83">
        <v>1</v>
      </c>
      <c r="D1026" s="83">
        <v>2</v>
      </c>
      <c r="E1026" s="83">
        <v>3</v>
      </c>
      <c r="F1026" s="83">
        <v>4</v>
      </c>
      <c r="G1026" s="83">
        <v>5</v>
      </c>
      <c r="H1026" s="83">
        <v>6</v>
      </c>
      <c r="I1026" s="83">
        <v>7</v>
      </c>
      <c r="J1026" s="8"/>
    </row>
    <row r="1027" spans="2:10" s="77" customFormat="1" ht="41.25" customHeight="1" hidden="1">
      <c r="B1027" s="83" t="s">
        <v>12</v>
      </c>
      <c r="C1027" s="83"/>
      <c r="D1027" s="83"/>
      <c r="E1027" s="83"/>
      <c r="F1027" s="83"/>
      <c r="G1027" s="83"/>
      <c r="H1027" s="83"/>
      <c r="I1027" s="83"/>
      <c r="J1027" s="8"/>
    </row>
    <row r="1028" spans="2:10" s="77" customFormat="1" ht="41.25" customHeight="1" hidden="1">
      <c r="B1028" s="83" t="s">
        <v>11</v>
      </c>
      <c r="C1028" s="83"/>
      <c r="D1028" s="83"/>
      <c r="E1028" s="83"/>
      <c r="F1028" s="83"/>
      <c r="G1028" s="83"/>
      <c r="H1028" s="83"/>
      <c r="I1028" s="83"/>
      <c r="J1028" s="8"/>
    </row>
    <row r="1029" spans="8:10" s="77" customFormat="1" ht="21" customHeight="1" hidden="1">
      <c r="H1029" s="8"/>
      <c r="J1029" s="8"/>
    </row>
    <row r="1030" ht="21" customHeight="1" hidden="1">
      <c r="H1030" s="8"/>
    </row>
    <row r="1031" ht="21" customHeight="1" hidden="1">
      <c r="H1031" s="8"/>
    </row>
    <row r="1032" spans="2:10" ht="25.5" customHeight="1" hidden="1">
      <c r="B1032" s="206" t="str">
        <f>$B$2</f>
        <v>大会名</v>
      </c>
      <c r="C1032" s="206"/>
      <c r="D1032" s="206"/>
      <c r="E1032" s="206"/>
      <c r="F1032" s="206"/>
      <c r="G1032" s="163" t="str">
        <f>$G$2</f>
        <v>対局カード</v>
      </c>
      <c r="H1032" s="8"/>
      <c r="J1032" s="76"/>
    </row>
    <row r="1033" ht="21.75" customHeight="1" hidden="1">
      <c r="H1033" s="8"/>
    </row>
    <row r="1034" spans="2:10" s="78" customFormat="1" ht="25.5" customHeight="1" hidden="1">
      <c r="B1034" s="79" t="s">
        <v>32</v>
      </c>
      <c r="C1034" s="80">
        <f>'入力'!C96</f>
        <v>92</v>
      </c>
      <c r="D1034" s="80">
        <f>'入力'!D96</f>
        <v>0</v>
      </c>
      <c r="E1034" s="80"/>
      <c r="F1034" s="82">
        <f>'入力'!E96</f>
        <v>0</v>
      </c>
      <c r="G1034" s="80" t="str">
        <f>'入力'!F96&amp;" 年"</f>
        <v> 年</v>
      </c>
      <c r="J1034" s="85"/>
    </row>
    <row r="1035" spans="4:10" s="77" customFormat="1" ht="17.25" customHeight="1" hidden="1">
      <c r="D1035" s="86"/>
      <c r="H1035" s="8"/>
      <c r="J1035" s="8"/>
    </row>
    <row r="1036" spans="2:10" s="77" customFormat="1" ht="25.5" customHeight="1" hidden="1">
      <c r="B1036" s="83" t="s">
        <v>33</v>
      </c>
      <c r="C1036" s="83">
        <v>1</v>
      </c>
      <c r="D1036" s="83">
        <v>2</v>
      </c>
      <c r="E1036" s="83">
        <v>3</v>
      </c>
      <c r="F1036" s="83">
        <v>4</v>
      </c>
      <c r="G1036" s="83">
        <v>5</v>
      </c>
      <c r="H1036" s="83">
        <v>6</v>
      </c>
      <c r="I1036" s="83">
        <v>7</v>
      </c>
      <c r="J1036" s="8"/>
    </row>
    <row r="1037" spans="2:10" s="77" customFormat="1" ht="41.25" customHeight="1" hidden="1">
      <c r="B1037" s="83" t="s">
        <v>12</v>
      </c>
      <c r="C1037" s="83"/>
      <c r="D1037" s="83"/>
      <c r="E1037" s="83"/>
      <c r="F1037" s="83"/>
      <c r="G1037" s="83"/>
      <c r="H1037" s="83"/>
      <c r="I1037" s="83"/>
      <c r="J1037" s="8"/>
    </row>
    <row r="1038" spans="2:10" s="77" customFormat="1" ht="41.25" customHeight="1" hidden="1">
      <c r="B1038" s="83" t="s">
        <v>11</v>
      </c>
      <c r="C1038" s="83"/>
      <c r="D1038" s="83"/>
      <c r="E1038" s="83"/>
      <c r="F1038" s="83"/>
      <c r="G1038" s="83"/>
      <c r="H1038" s="83"/>
      <c r="I1038" s="83"/>
      <c r="J1038" s="8"/>
    </row>
    <row r="1039" s="77" customFormat="1" ht="21" customHeight="1" hidden="1">
      <c r="J1039" s="8"/>
    </row>
    <row r="1040" ht="21" customHeight="1" hidden="1"/>
    <row r="1041" ht="21" customHeight="1" hidden="1"/>
    <row r="1042" spans="2:10" ht="25.5" customHeight="1" hidden="1">
      <c r="B1042" s="206" t="str">
        <f>$B$2</f>
        <v>大会名</v>
      </c>
      <c r="C1042" s="206"/>
      <c r="D1042" s="206"/>
      <c r="E1042" s="206"/>
      <c r="F1042" s="206"/>
      <c r="G1042" s="163" t="str">
        <f>$G$2</f>
        <v>対局カード</v>
      </c>
      <c r="H1042" s="8"/>
      <c r="J1042" s="76"/>
    </row>
    <row r="1043" spans="3:7" ht="21.75" customHeight="1" hidden="1">
      <c r="C1043" s="77"/>
      <c r="D1043" s="77"/>
      <c r="E1043" s="77"/>
      <c r="F1043" s="77"/>
      <c r="G1043" s="77"/>
    </row>
    <row r="1044" spans="2:10" s="78" customFormat="1" ht="25.5" customHeight="1" hidden="1">
      <c r="B1044" s="79" t="s">
        <v>32</v>
      </c>
      <c r="C1044" s="80">
        <f>'入力'!C97</f>
        <v>93</v>
      </c>
      <c r="D1044" s="80">
        <f>'入力'!D97</f>
        <v>0</v>
      </c>
      <c r="E1044" s="80"/>
      <c r="F1044" s="82">
        <f>'入力'!E97</f>
        <v>0</v>
      </c>
      <c r="G1044" s="80" t="str">
        <f>'入力'!F97&amp;" 年"</f>
        <v> 年</v>
      </c>
      <c r="H1044" s="161"/>
      <c r="I1044" s="161"/>
      <c r="J1044" s="85"/>
    </row>
    <row r="1045" spans="4:10" s="77" customFormat="1" ht="17.25" customHeight="1" hidden="1">
      <c r="D1045" s="86"/>
      <c r="J1045" s="8"/>
    </row>
    <row r="1046" spans="2:10" s="77" customFormat="1" ht="25.5" customHeight="1" hidden="1">
      <c r="B1046" s="83" t="s">
        <v>33</v>
      </c>
      <c r="C1046" s="83">
        <v>1</v>
      </c>
      <c r="D1046" s="83">
        <v>2</v>
      </c>
      <c r="E1046" s="83">
        <v>3</v>
      </c>
      <c r="F1046" s="83">
        <v>4</v>
      </c>
      <c r="G1046" s="83">
        <v>5</v>
      </c>
      <c r="H1046" s="83">
        <v>6</v>
      </c>
      <c r="I1046" s="83">
        <v>7</v>
      </c>
      <c r="J1046" s="8"/>
    </row>
    <row r="1047" spans="2:10" s="77" customFormat="1" ht="41.25" customHeight="1" hidden="1">
      <c r="B1047" s="83" t="s">
        <v>12</v>
      </c>
      <c r="C1047" s="83"/>
      <c r="D1047" s="83"/>
      <c r="E1047" s="83"/>
      <c r="F1047" s="83"/>
      <c r="G1047" s="83"/>
      <c r="H1047" s="83"/>
      <c r="I1047" s="83"/>
      <c r="J1047" s="8"/>
    </row>
    <row r="1048" spans="2:15" s="77" customFormat="1" ht="41.25" customHeight="1" hidden="1">
      <c r="B1048" s="83" t="s">
        <v>11</v>
      </c>
      <c r="C1048" s="83"/>
      <c r="D1048" s="83"/>
      <c r="E1048" s="83"/>
      <c r="F1048" s="83"/>
      <c r="G1048" s="83"/>
      <c r="H1048" s="83"/>
      <c r="I1048" s="83"/>
      <c r="J1048" s="8"/>
      <c r="M1048" s="76"/>
      <c r="N1048" s="76"/>
      <c r="O1048" s="76"/>
    </row>
    <row r="1049" spans="10:14" s="77" customFormat="1" ht="25.5" customHeight="1" hidden="1">
      <c r="J1049" s="8"/>
      <c r="M1049" s="76"/>
      <c r="N1049" s="76"/>
    </row>
    <row r="1050" ht="25.5" customHeight="1" hidden="1">
      <c r="O1050" s="77"/>
    </row>
    <row r="1051" ht="25.5" customHeight="1" hidden="1">
      <c r="O1051" s="77"/>
    </row>
    <row r="1052" ht="25.5" customHeight="1" hidden="1">
      <c r="O1052" s="77"/>
    </row>
    <row r="1053" ht="25.5" customHeight="1" hidden="1">
      <c r="O1053" s="77"/>
    </row>
    <row r="1054" ht="25.5" customHeight="1" hidden="1"/>
    <row r="1055" ht="9.75" customHeight="1" hidden="1"/>
    <row r="1056" spans="2:10" ht="25.5" customHeight="1" hidden="1">
      <c r="B1056" s="206" t="str">
        <f>$B$2</f>
        <v>大会名</v>
      </c>
      <c r="C1056" s="206"/>
      <c r="D1056" s="206"/>
      <c r="E1056" s="206"/>
      <c r="F1056" s="206"/>
      <c r="G1056" s="163" t="str">
        <f>$G$2</f>
        <v>対局カード</v>
      </c>
      <c r="H1056" s="8"/>
      <c r="J1056" s="76"/>
    </row>
    <row r="1057" ht="21.75" customHeight="1" hidden="1"/>
    <row r="1058" spans="2:10" s="78" customFormat="1" ht="25.5" customHeight="1" hidden="1">
      <c r="B1058" s="79" t="s">
        <v>32</v>
      </c>
      <c r="C1058" s="80">
        <f>'入力'!C98</f>
        <v>94</v>
      </c>
      <c r="D1058" s="80">
        <f>'入力'!D98</f>
        <v>0</v>
      </c>
      <c r="E1058" s="80"/>
      <c r="F1058" s="82">
        <f>'入力'!E98</f>
        <v>0</v>
      </c>
      <c r="G1058" s="80" t="str">
        <f>'入力'!F98&amp;" 年"</f>
        <v> 年</v>
      </c>
      <c r="H1058" s="161"/>
      <c r="I1058" s="161"/>
      <c r="J1058" s="85"/>
    </row>
    <row r="1059" spans="4:10" s="77" customFormat="1" ht="17.25" customHeight="1" hidden="1">
      <c r="D1059" s="86"/>
      <c r="J1059" s="8"/>
    </row>
    <row r="1060" spans="2:10" s="77" customFormat="1" ht="25.5" customHeight="1" hidden="1">
      <c r="B1060" s="83" t="s">
        <v>33</v>
      </c>
      <c r="C1060" s="83">
        <v>1</v>
      </c>
      <c r="D1060" s="83">
        <v>2</v>
      </c>
      <c r="E1060" s="83">
        <v>3</v>
      </c>
      <c r="F1060" s="83">
        <v>4</v>
      </c>
      <c r="G1060" s="83">
        <v>5</v>
      </c>
      <c r="H1060" s="83">
        <v>6</v>
      </c>
      <c r="I1060" s="83">
        <v>7</v>
      </c>
      <c r="J1060" s="8"/>
    </row>
    <row r="1061" spans="2:10" s="77" customFormat="1" ht="41.25" customHeight="1" hidden="1">
      <c r="B1061" s="83" t="s">
        <v>12</v>
      </c>
      <c r="C1061" s="83"/>
      <c r="D1061" s="83"/>
      <c r="E1061" s="83"/>
      <c r="F1061" s="83"/>
      <c r="G1061" s="83"/>
      <c r="H1061" s="83"/>
      <c r="I1061" s="83"/>
      <c r="J1061" s="8"/>
    </row>
    <row r="1062" spans="2:10" s="77" customFormat="1" ht="41.25" customHeight="1" hidden="1">
      <c r="B1062" s="83" t="s">
        <v>11</v>
      </c>
      <c r="C1062" s="83"/>
      <c r="D1062" s="83"/>
      <c r="E1062" s="83"/>
      <c r="F1062" s="83"/>
      <c r="G1062" s="83"/>
      <c r="H1062" s="83"/>
      <c r="I1062" s="83"/>
      <c r="J1062" s="8"/>
    </row>
    <row r="1063" spans="8:10" s="77" customFormat="1" ht="21" customHeight="1" hidden="1">
      <c r="H1063" s="8"/>
      <c r="J1063" s="8"/>
    </row>
    <row r="1064" ht="21" customHeight="1" hidden="1">
      <c r="H1064" s="8"/>
    </row>
    <row r="1065" ht="21" customHeight="1" hidden="1">
      <c r="H1065" s="8"/>
    </row>
    <row r="1066" spans="2:10" ht="25.5" customHeight="1" hidden="1">
      <c r="B1066" s="206" t="str">
        <f>$B$2</f>
        <v>大会名</v>
      </c>
      <c r="C1066" s="206"/>
      <c r="D1066" s="206"/>
      <c r="E1066" s="206"/>
      <c r="F1066" s="206"/>
      <c r="G1066" s="163" t="str">
        <f>$G$2</f>
        <v>対局カード</v>
      </c>
      <c r="H1066" s="8"/>
      <c r="J1066" s="76"/>
    </row>
    <row r="1067" ht="21.75" customHeight="1" hidden="1">
      <c r="H1067" s="8"/>
    </row>
    <row r="1068" spans="2:10" s="78" customFormat="1" ht="25.5" customHeight="1" hidden="1">
      <c r="B1068" s="79" t="s">
        <v>32</v>
      </c>
      <c r="C1068" s="80">
        <f>'入力'!C99</f>
        <v>95</v>
      </c>
      <c r="D1068" s="80">
        <f>'入力'!D99</f>
        <v>0</v>
      </c>
      <c r="E1068" s="80"/>
      <c r="F1068" s="82">
        <f>'入力'!E99</f>
        <v>0</v>
      </c>
      <c r="G1068" s="80" t="str">
        <f>'入力'!F99&amp;" 年"</f>
        <v> 年</v>
      </c>
      <c r="J1068" s="85"/>
    </row>
    <row r="1069" spans="4:10" s="77" customFormat="1" ht="17.25" customHeight="1" hidden="1">
      <c r="D1069" s="86"/>
      <c r="H1069" s="8"/>
      <c r="J1069" s="8"/>
    </row>
    <row r="1070" spans="2:10" s="77" customFormat="1" ht="25.5" customHeight="1" hidden="1">
      <c r="B1070" s="83" t="s">
        <v>33</v>
      </c>
      <c r="C1070" s="83">
        <v>1</v>
      </c>
      <c r="D1070" s="83">
        <v>2</v>
      </c>
      <c r="E1070" s="83">
        <v>3</v>
      </c>
      <c r="F1070" s="83">
        <v>4</v>
      </c>
      <c r="G1070" s="83">
        <v>5</v>
      </c>
      <c r="H1070" s="83">
        <v>6</v>
      </c>
      <c r="I1070" s="83">
        <v>7</v>
      </c>
      <c r="J1070" s="8"/>
    </row>
    <row r="1071" spans="2:10" s="77" customFormat="1" ht="41.25" customHeight="1" hidden="1">
      <c r="B1071" s="83" t="s">
        <v>12</v>
      </c>
      <c r="C1071" s="83"/>
      <c r="D1071" s="83"/>
      <c r="E1071" s="83"/>
      <c r="F1071" s="83"/>
      <c r="G1071" s="83"/>
      <c r="H1071" s="83"/>
      <c r="I1071" s="83"/>
      <c r="J1071" s="8"/>
    </row>
    <row r="1072" spans="2:10" s="77" customFormat="1" ht="41.25" customHeight="1" hidden="1">
      <c r="B1072" s="83" t="s">
        <v>11</v>
      </c>
      <c r="C1072" s="83"/>
      <c r="D1072" s="83"/>
      <c r="E1072" s="83"/>
      <c r="F1072" s="83"/>
      <c r="G1072" s="83"/>
      <c r="H1072" s="83"/>
      <c r="I1072" s="83"/>
      <c r="J1072" s="8"/>
    </row>
    <row r="1073" s="77" customFormat="1" ht="21" customHeight="1" hidden="1">
      <c r="J1073" s="8"/>
    </row>
    <row r="1074" ht="21" customHeight="1" hidden="1"/>
    <row r="1075" ht="21" customHeight="1" hidden="1"/>
    <row r="1076" spans="2:10" ht="25.5" customHeight="1" hidden="1">
      <c r="B1076" s="206" t="str">
        <f>$B$2</f>
        <v>大会名</v>
      </c>
      <c r="C1076" s="206"/>
      <c r="D1076" s="206"/>
      <c r="E1076" s="206"/>
      <c r="F1076" s="206"/>
      <c r="G1076" s="163" t="str">
        <f>$G$2</f>
        <v>対局カード</v>
      </c>
      <c r="H1076" s="8"/>
      <c r="J1076" s="76"/>
    </row>
    <row r="1077" spans="3:7" ht="21.75" customHeight="1" hidden="1">
      <c r="C1077" s="77"/>
      <c r="D1077" s="77"/>
      <c r="E1077" s="77"/>
      <c r="F1077" s="77"/>
      <c r="G1077" s="77"/>
    </row>
    <row r="1078" spans="2:10" s="78" customFormat="1" ht="25.5" customHeight="1" hidden="1">
      <c r="B1078" s="79" t="s">
        <v>32</v>
      </c>
      <c r="C1078" s="80">
        <f>'入力'!C100</f>
        <v>96</v>
      </c>
      <c r="D1078" s="80">
        <f>'入力'!D100</f>
        <v>0</v>
      </c>
      <c r="E1078" s="80"/>
      <c r="F1078" s="82">
        <f>'入力'!E100</f>
        <v>0</v>
      </c>
      <c r="G1078" s="80" t="str">
        <f>'入力'!F100&amp;" 年"</f>
        <v> 年</v>
      </c>
      <c r="H1078" s="161"/>
      <c r="I1078" s="161"/>
      <c r="J1078" s="85"/>
    </row>
    <row r="1079" spans="4:10" s="77" customFormat="1" ht="17.25" customHeight="1" hidden="1">
      <c r="D1079" s="86"/>
      <c r="J1079" s="8"/>
    </row>
    <row r="1080" spans="2:10" s="77" customFormat="1" ht="25.5" customHeight="1" hidden="1">
      <c r="B1080" s="83" t="s">
        <v>33</v>
      </c>
      <c r="C1080" s="83">
        <v>1</v>
      </c>
      <c r="D1080" s="83">
        <v>2</v>
      </c>
      <c r="E1080" s="83">
        <v>3</v>
      </c>
      <c r="F1080" s="83">
        <v>4</v>
      </c>
      <c r="G1080" s="83">
        <v>5</v>
      </c>
      <c r="H1080" s="83">
        <v>6</v>
      </c>
      <c r="I1080" s="83">
        <v>7</v>
      </c>
      <c r="J1080" s="8"/>
    </row>
    <row r="1081" spans="2:10" s="77" customFormat="1" ht="41.25" customHeight="1" hidden="1">
      <c r="B1081" s="83" t="s">
        <v>12</v>
      </c>
      <c r="C1081" s="83"/>
      <c r="D1081" s="83"/>
      <c r="E1081" s="83"/>
      <c r="F1081" s="83"/>
      <c r="G1081" s="83"/>
      <c r="H1081" s="83"/>
      <c r="I1081" s="83"/>
      <c r="J1081" s="8"/>
    </row>
    <row r="1082" spans="2:15" s="77" customFormat="1" ht="41.25" customHeight="1" hidden="1">
      <c r="B1082" s="83" t="s">
        <v>11</v>
      </c>
      <c r="C1082" s="83"/>
      <c r="D1082" s="83"/>
      <c r="E1082" s="83"/>
      <c r="F1082" s="83"/>
      <c r="G1082" s="83"/>
      <c r="H1082" s="83"/>
      <c r="I1082" s="83"/>
      <c r="J1082" s="8"/>
      <c r="M1082" s="76"/>
      <c r="N1082" s="76"/>
      <c r="O1082" s="76"/>
    </row>
    <row r="1083" spans="10:14" s="77" customFormat="1" ht="25.5" customHeight="1" hidden="1">
      <c r="J1083" s="8"/>
      <c r="M1083" s="76"/>
      <c r="N1083" s="76"/>
    </row>
    <row r="1084" ht="25.5" customHeight="1" hidden="1">
      <c r="O1084" s="77"/>
    </row>
    <row r="1085" ht="25.5" customHeight="1" hidden="1">
      <c r="O1085" s="77"/>
    </row>
    <row r="1086" ht="25.5" customHeight="1" hidden="1">
      <c r="O1086" s="77"/>
    </row>
    <row r="1087" ht="25.5" customHeight="1" hidden="1">
      <c r="O1087" s="77"/>
    </row>
    <row r="1088" ht="25.5" customHeight="1" hidden="1"/>
    <row r="1089" ht="9.75" customHeight="1" hidden="1"/>
    <row r="1090" spans="2:10" ht="25.5" customHeight="1" hidden="1">
      <c r="B1090" s="206" t="str">
        <f>$B$2</f>
        <v>大会名</v>
      </c>
      <c r="C1090" s="206"/>
      <c r="D1090" s="206"/>
      <c r="E1090" s="206"/>
      <c r="F1090" s="206"/>
      <c r="G1090" s="163" t="str">
        <f>$G$2</f>
        <v>対局カード</v>
      </c>
      <c r="H1090" s="8"/>
      <c r="J1090" s="76"/>
    </row>
    <row r="1091" ht="21.75" customHeight="1" hidden="1"/>
    <row r="1092" spans="2:10" s="78" customFormat="1" ht="25.5" customHeight="1" hidden="1">
      <c r="B1092" s="79" t="s">
        <v>32</v>
      </c>
      <c r="C1092" s="80">
        <f>'入力'!C101</f>
        <v>97</v>
      </c>
      <c r="D1092" s="80">
        <f>'入力'!D101</f>
        <v>0</v>
      </c>
      <c r="E1092" s="80"/>
      <c r="F1092" s="82">
        <f>'入力'!E101</f>
        <v>0</v>
      </c>
      <c r="G1092" s="80" t="str">
        <f>'入力'!F101&amp;" 年"</f>
        <v> 年</v>
      </c>
      <c r="H1092" s="161"/>
      <c r="I1092" s="161"/>
      <c r="J1092" s="85"/>
    </row>
    <row r="1093" spans="4:10" s="77" customFormat="1" ht="17.25" customHeight="1" hidden="1">
      <c r="D1093" s="86"/>
      <c r="J1093" s="8"/>
    </row>
    <row r="1094" spans="2:10" s="77" customFormat="1" ht="25.5" customHeight="1" hidden="1">
      <c r="B1094" s="83" t="s">
        <v>33</v>
      </c>
      <c r="C1094" s="83">
        <v>1</v>
      </c>
      <c r="D1094" s="83">
        <v>2</v>
      </c>
      <c r="E1094" s="83">
        <v>3</v>
      </c>
      <c r="F1094" s="83">
        <v>4</v>
      </c>
      <c r="G1094" s="83">
        <v>5</v>
      </c>
      <c r="H1094" s="83">
        <v>6</v>
      </c>
      <c r="I1094" s="83">
        <v>7</v>
      </c>
      <c r="J1094" s="8"/>
    </row>
    <row r="1095" spans="2:10" s="77" customFormat="1" ht="41.25" customHeight="1" hidden="1">
      <c r="B1095" s="83" t="s">
        <v>12</v>
      </c>
      <c r="C1095" s="83"/>
      <c r="D1095" s="83"/>
      <c r="E1095" s="83"/>
      <c r="F1095" s="83"/>
      <c r="G1095" s="83"/>
      <c r="H1095" s="83"/>
      <c r="I1095" s="83"/>
      <c r="J1095" s="8"/>
    </row>
    <row r="1096" spans="2:10" s="77" customFormat="1" ht="41.25" customHeight="1" hidden="1">
      <c r="B1096" s="83" t="s">
        <v>11</v>
      </c>
      <c r="C1096" s="83"/>
      <c r="D1096" s="83"/>
      <c r="E1096" s="83"/>
      <c r="F1096" s="83"/>
      <c r="G1096" s="83"/>
      <c r="H1096" s="83"/>
      <c r="I1096" s="83"/>
      <c r="J1096" s="8"/>
    </row>
    <row r="1097" spans="8:10" s="77" customFormat="1" ht="21" customHeight="1" hidden="1">
      <c r="H1097" s="8"/>
      <c r="J1097" s="8"/>
    </row>
    <row r="1098" ht="21" customHeight="1" hidden="1">
      <c r="H1098" s="8"/>
    </row>
    <row r="1099" ht="21" customHeight="1" hidden="1">
      <c r="H1099" s="8"/>
    </row>
    <row r="1100" spans="2:10" ht="25.5" customHeight="1" hidden="1">
      <c r="B1100" s="206" t="str">
        <f>$B$2</f>
        <v>大会名</v>
      </c>
      <c r="C1100" s="206"/>
      <c r="D1100" s="206"/>
      <c r="E1100" s="206"/>
      <c r="F1100" s="206"/>
      <c r="G1100" s="163" t="str">
        <f>$G$2</f>
        <v>対局カード</v>
      </c>
      <c r="H1100" s="8"/>
      <c r="J1100" s="76"/>
    </row>
    <row r="1101" ht="21.75" customHeight="1" hidden="1">
      <c r="H1101" s="8"/>
    </row>
    <row r="1102" spans="2:10" s="78" customFormat="1" ht="25.5" customHeight="1" hidden="1">
      <c r="B1102" s="79" t="s">
        <v>32</v>
      </c>
      <c r="C1102" s="80">
        <f>'入力'!C102</f>
        <v>98</v>
      </c>
      <c r="D1102" s="80">
        <f>'入力'!D102</f>
        <v>0</v>
      </c>
      <c r="E1102" s="80"/>
      <c r="F1102" s="82">
        <f>'入力'!E102</f>
        <v>0</v>
      </c>
      <c r="G1102" s="80" t="str">
        <f>'入力'!F102&amp;" 年"</f>
        <v> 年</v>
      </c>
      <c r="J1102" s="85"/>
    </row>
    <row r="1103" spans="4:10" s="77" customFormat="1" ht="17.25" customHeight="1" hidden="1">
      <c r="D1103" s="86"/>
      <c r="H1103" s="8"/>
      <c r="J1103" s="8"/>
    </row>
    <row r="1104" spans="2:10" s="77" customFormat="1" ht="25.5" customHeight="1" hidden="1">
      <c r="B1104" s="83" t="s">
        <v>33</v>
      </c>
      <c r="C1104" s="83">
        <v>1</v>
      </c>
      <c r="D1104" s="83">
        <v>2</v>
      </c>
      <c r="E1104" s="83">
        <v>3</v>
      </c>
      <c r="F1104" s="83">
        <v>4</v>
      </c>
      <c r="G1104" s="83">
        <v>5</v>
      </c>
      <c r="H1104" s="83">
        <v>6</v>
      </c>
      <c r="I1104" s="83">
        <v>7</v>
      </c>
      <c r="J1104" s="8"/>
    </row>
    <row r="1105" spans="2:10" s="77" customFormat="1" ht="41.25" customHeight="1" hidden="1">
      <c r="B1105" s="83" t="s">
        <v>12</v>
      </c>
      <c r="C1105" s="83"/>
      <c r="D1105" s="83"/>
      <c r="E1105" s="83"/>
      <c r="F1105" s="83"/>
      <c r="G1105" s="83"/>
      <c r="H1105" s="83"/>
      <c r="I1105" s="83"/>
      <c r="J1105" s="8"/>
    </row>
    <row r="1106" spans="2:10" s="77" customFormat="1" ht="41.25" customHeight="1" hidden="1">
      <c r="B1106" s="83" t="s">
        <v>11</v>
      </c>
      <c r="C1106" s="83"/>
      <c r="D1106" s="83"/>
      <c r="E1106" s="83"/>
      <c r="F1106" s="83"/>
      <c r="G1106" s="83"/>
      <c r="H1106" s="83"/>
      <c r="I1106" s="83"/>
      <c r="J1106" s="8"/>
    </row>
    <row r="1107" s="77" customFormat="1" ht="21" customHeight="1" hidden="1">
      <c r="J1107" s="8"/>
    </row>
    <row r="1108" ht="21" customHeight="1" hidden="1"/>
    <row r="1109" ht="21" customHeight="1" hidden="1"/>
    <row r="1110" spans="2:10" ht="25.5" customHeight="1" hidden="1">
      <c r="B1110" s="206" t="str">
        <f>$B$2</f>
        <v>大会名</v>
      </c>
      <c r="C1110" s="206"/>
      <c r="D1110" s="206"/>
      <c r="E1110" s="206"/>
      <c r="F1110" s="206"/>
      <c r="G1110" s="163" t="str">
        <f>$G$2</f>
        <v>対局カード</v>
      </c>
      <c r="H1110" s="8"/>
      <c r="J1110" s="76"/>
    </row>
    <row r="1111" spans="3:7" ht="21.75" customHeight="1" hidden="1">
      <c r="C1111" s="77"/>
      <c r="D1111" s="77"/>
      <c r="E1111" s="77"/>
      <c r="F1111" s="77"/>
      <c r="G1111" s="77"/>
    </row>
    <row r="1112" spans="2:10" s="78" customFormat="1" ht="25.5" customHeight="1" hidden="1">
      <c r="B1112" s="79" t="s">
        <v>32</v>
      </c>
      <c r="C1112" s="80">
        <f>'入力'!C103</f>
        <v>99</v>
      </c>
      <c r="D1112" s="80">
        <f>'入力'!D103</f>
        <v>0</v>
      </c>
      <c r="E1112" s="80"/>
      <c r="F1112" s="82">
        <f>'入力'!E103</f>
        <v>0</v>
      </c>
      <c r="G1112" s="80" t="str">
        <f>'入力'!F103&amp;" 年"</f>
        <v> 年</v>
      </c>
      <c r="H1112" s="161"/>
      <c r="I1112" s="161"/>
      <c r="J1112" s="85"/>
    </row>
    <row r="1113" spans="4:10" s="77" customFormat="1" ht="17.25" customHeight="1" hidden="1">
      <c r="D1113" s="86"/>
      <c r="J1113" s="8"/>
    </row>
    <row r="1114" spans="2:10" s="77" customFormat="1" ht="25.5" customHeight="1" hidden="1">
      <c r="B1114" s="83" t="s">
        <v>33</v>
      </c>
      <c r="C1114" s="83">
        <v>1</v>
      </c>
      <c r="D1114" s="83">
        <v>2</v>
      </c>
      <c r="E1114" s="83">
        <v>3</v>
      </c>
      <c r="F1114" s="83">
        <v>4</v>
      </c>
      <c r="G1114" s="83">
        <v>5</v>
      </c>
      <c r="H1114" s="83">
        <v>6</v>
      </c>
      <c r="I1114" s="83">
        <v>7</v>
      </c>
      <c r="J1114" s="8"/>
    </row>
    <row r="1115" spans="2:10" s="77" customFormat="1" ht="41.25" customHeight="1" hidden="1">
      <c r="B1115" s="83" t="s">
        <v>12</v>
      </c>
      <c r="C1115" s="83"/>
      <c r="D1115" s="83"/>
      <c r="E1115" s="83"/>
      <c r="F1115" s="83"/>
      <c r="G1115" s="83"/>
      <c r="H1115" s="83"/>
      <c r="I1115" s="83"/>
      <c r="J1115" s="8"/>
    </row>
    <row r="1116" spans="2:15" s="77" customFormat="1" ht="41.25" customHeight="1" hidden="1">
      <c r="B1116" s="83" t="s">
        <v>11</v>
      </c>
      <c r="C1116" s="83"/>
      <c r="D1116" s="83"/>
      <c r="E1116" s="83"/>
      <c r="F1116" s="83"/>
      <c r="G1116" s="83"/>
      <c r="H1116" s="83"/>
      <c r="I1116" s="83"/>
      <c r="J1116" s="8"/>
      <c r="M1116" s="76"/>
      <c r="N1116" s="76"/>
      <c r="O1116" s="76"/>
    </row>
    <row r="1117" spans="10:14" s="77" customFormat="1" ht="25.5" customHeight="1" hidden="1">
      <c r="J1117" s="8"/>
      <c r="M1117" s="76"/>
      <c r="N1117" s="76"/>
    </row>
    <row r="1118" ht="25.5" customHeight="1" hidden="1">
      <c r="O1118" s="77"/>
    </row>
    <row r="1119" ht="25.5" customHeight="1" hidden="1">
      <c r="O1119" s="77"/>
    </row>
    <row r="1120" ht="25.5" customHeight="1" hidden="1">
      <c r="O1120" s="77"/>
    </row>
    <row r="1121" ht="25.5" customHeight="1" hidden="1">
      <c r="O1121" s="77"/>
    </row>
    <row r="1122" ht="25.5" customHeight="1" hidden="1"/>
    <row r="1123" ht="9.75" customHeight="1" hidden="1"/>
    <row r="1124" spans="2:10" ht="25.5" customHeight="1" hidden="1">
      <c r="B1124" s="206" t="str">
        <f>$B$2</f>
        <v>大会名</v>
      </c>
      <c r="C1124" s="206"/>
      <c r="D1124" s="206"/>
      <c r="E1124" s="206"/>
      <c r="F1124" s="206"/>
      <c r="G1124" s="163" t="str">
        <f>$G$2</f>
        <v>対局カード</v>
      </c>
      <c r="H1124" s="8"/>
      <c r="J1124" s="76"/>
    </row>
    <row r="1125" spans="13:14" ht="21.75" customHeight="1" hidden="1">
      <c r="M1125" s="77"/>
      <c r="N1125" s="77"/>
    </row>
    <row r="1126" spans="2:10" s="78" customFormat="1" ht="25.5" customHeight="1" hidden="1">
      <c r="B1126" s="79" t="s">
        <v>32</v>
      </c>
      <c r="C1126" s="80">
        <f>'入力'!C104</f>
        <v>100</v>
      </c>
      <c r="D1126" s="80">
        <f>'入力'!D104</f>
        <v>0</v>
      </c>
      <c r="E1126" s="80"/>
      <c r="F1126" s="82">
        <f>'入力'!E104</f>
        <v>0</v>
      </c>
      <c r="G1126" s="80" t="str">
        <f>'入力'!F104&amp;" 年"</f>
        <v> 年</v>
      </c>
      <c r="H1126" s="161"/>
      <c r="I1126" s="161"/>
      <c r="J1126" s="85"/>
    </row>
    <row r="1127" spans="4:10" s="77" customFormat="1" ht="17.25" customHeight="1" hidden="1">
      <c r="D1127" s="86"/>
      <c r="J1127" s="8"/>
    </row>
    <row r="1128" spans="2:10" s="77" customFormat="1" ht="25.5" customHeight="1" hidden="1">
      <c r="B1128" s="83" t="s">
        <v>33</v>
      </c>
      <c r="C1128" s="83">
        <v>1</v>
      </c>
      <c r="D1128" s="83">
        <v>2</v>
      </c>
      <c r="E1128" s="83">
        <v>3</v>
      </c>
      <c r="F1128" s="83">
        <v>4</v>
      </c>
      <c r="G1128" s="83">
        <v>5</v>
      </c>
      <c r="H1128" s="83">
        <v>6</v>
      </c>
      <c r="I1128" s="83">
        <v>7</v>
      </c>
      <c r="J1128" s="8"/>
    </row>
    <row r="1129" spans="2:10" s="77" customFormat="1" ht="41.25" customHeight="1" hidden="1">
      <c r="B1129" s="83" t="s">
        <v>12</v>
      </c>
      <c r="C1129" s="83"/>
      <c r="D1129" s="83"/>
      <c r="E1129" s="83"/>
      <c r="F1129" s="83"/>
      <c r="G1129" s="83"/>
      <c r="H1129" s="83"/>
      <c r="I1129" s="83"/>
      <c r="J1129" s="8"/>
    </row>
    <row r="1130" spans="2:10" s="77" customFormat="1" ht="41.25" customHeight="1" hidden="1">
      <c r="B1130" s="83" t="s">
        <v>11</v>
      </c>
      <c r="C1130" s="83"/>
      <c r="D1130" s="83"/>
      <c r="E1130" s="83"/>
      <c r="F1130" s="83"/>
      <c r="G1130" s="83"/>
      <c r="H1130" s="83"/>
      <c r="I1130" s="83"/>
      <c r="J1130" s="8"/>
    </row>
    <row r="1131" spans="8:10" s="77" customFormat="1" ht="21" customHeight="1" hidden="1">
      <c r="H1131" s="8"/>
      <c r="J1131" s="8"/>
    </row>
    <row r="1132" ht="21" customHeight="1" hidden="1">
      <c r="H1132" s="8"/>
    </row>
    <row r="1133" ht="21" customHeight="1" hidden="1">
      <c r="H1133" s="8"/>
    </row>
    <row r="1134" spans="2:10" ht="25.5" customHeight="1">
      <c r="B1134" s="206" t="str">
        <f>$B$2</f>
        <v>大会名</v>
      </c>
      <c r="C1134" s="206"/>
      <c r="D1134" s="206"/>
      <c r="E1134" s="206"/>
      <c r="F1134" s="206"/>
      <c r="G1134" s="163" t="str">
        <f>$G$2</f>
        <v>対局カード</v>
      </c>
      <c r="H1134" s="8"/>
      <c r="J1134" s="76"/>
    </row>
    <row r="1135" ht="21.75" customHeight="1">
      <c r="H1135" s="8"/>
    </row>
    <row r="1136" spans="2:10" s="78" customFormat="1" ht="25.5" customHeight="1">
      <c r="B1136" s="79" t="s">
        <v>32</v>
      </c>
      <c r="C1136" s="80"/>
      <c r="D1136" s="80"/>
      <c r="E1136" s="80"/>
      <c r="F1136" s="82"/>
      <c r="G1136" s="162" t="s">
        <v>75</v>
      </c>
      <c r="J1136" s="85"/>
    </row>
    <row r="1137" spans="4:10" s="77" customFormat="1" ht="17.25" customHeight="1">
      <c r="D1137" s="86"/>
      <c r="H1137" s="8"/>
      <c r="J1137" s="8"/>
    </row>
    <row r="1138" spans="2:10" s="77" customFormat="1" ht="25.5" customHeight="1">
      <c r="B1138" s="83" t="s">
        <v>33</v>
      </c>
      <c r="C1138" s="83">
        <v>1</v>
      </c>
      <c r="D1138" s="83">
        <v>2</v>
      </c>
      <c r="E1138" s="83">
        <v>3</v>
      </c>
      <c r="F1138" s="83">
        <v>4</v>
      </c>
      <c r="G1138" s="83">
        <v>5</v>
      </c>
      <c r="H1138" s="83">
        <v>6</v>
      </c>
      <c r="I1138" s="83">
        <v>7</v>
      </c>
      <c r="J1138" s="8"/>
    </row>
    <row r="1139" spans="2:10" s="77" customFormat="1" ht="41.25" customHeight="1">
      <c r="B1139" s="83" t="s">
        <v>12</v>
      </c>
      <c r="C1139" s="83"/>
      <c r="D1139" s="83"/>
      <c r="E1139" s="83"/>
      <c r="F1139" s="83"/>
      <c r="G1139" s="83"/>
      <c r="H1139" s="83"/>
      <c r="I1139" s="83"/>
      <c r="J1139" s="8"/>
    </row>
    <row r="1140" spans="2:10" s="77" customFormat="1" ht="41.25" customHeight="1">
      <c r="B1140" s="83" t="s">
        <v>11</v>
      </c>
      <c r="C1140" s="83"/>
      <c r="D1140" s="83"/>
      <c r="E1140" s="83"/>
      <c r="F1140" s="83"/>
      <c r="G1140" s="83"/>
      <c r="H1140" s="83"/>
      <c r="I1140" s="83"/>
      <c r="J1140" s="8"/>
    </row>
    <row r="1141" s="77" customFormat="1" ht="21" customHeight="1">
      <c r="J1141" s="8"/>
    </row>
    <row r="1142" ht="21" customHeight="1"/>
    <row r="1143" ht="21" customHeight="1"/>
    <row r="1144" spans="2:10" ht="25.5" customHeight="1">
      <c r="B1144" s="206" t="str">
        <f>$B$2</f>
        <v>大会名</v>
      </c>
      <c r="C1144" s="206"/>
      <c r="D1144" s="206"/>
      <c r="E1144" s="206"/>
      <c r="F1144" s="206"/>
      <c r="G1144" s="163" t="str">
        <f>$G$2</f>
        <v>対局カード</v>
      </c>
      <c r="H1144" s="8"/>
      <c r="J1144" s="76"/>
    </row>
    <row r="1145" spans="3:7" ht="21.75" customHeight="1">
      <c r="C1145" s="77"/>
      <c r="D1145" s="77"/>
      <c r="E1145" s="77"/>
      <c r="F1145" s="77"/>
      <c r="G1145" s="77"/>
    </row>
    <row r="1146" spans="2:10" s="78" customFormat="1" ht="25.5" customHeight="1">
      <c r="B1146" s="79" t="s">
        <v>32</v>
      </c>
      <c r="C1146" s="80"/>
      <c r="D1146" s="80"/>
      <c r="E1146" s="80"/>
      <c r="F1146" s="82"/>
      <c r="G1146" s="80" t="s">
        <v>75</v>
      </c>
      <c r="H1146" s="161"/>
      <c r="I1146" s="161"/>
      <c r="J1146" s="85"/>
    </row>
    <row r="1147" spans="4:10" s="77" customFormat="1" ht="17.25" customHeight="1">
      <c r="D1147" s="86"/>
      <c r="J1147" s="8"/>
    </row>
    <row r="1148" spans="2:10" s="77" customFormat="1" ht="25.5" customHeight="1">
      <c r="B1148" s="83" t="s">
        <v>33</v>
      </c>
      <c r="C1148" s="83">
        <v>1</v>
      </c>
      <c r="D1148" s="83">
        <v>2</v>
      </c>
      <c r="E1148" s="83">
        <v>3</v>
      </c>
      <c r="F1148" s="83">
        <v>4</v>
      </c>
      <c r="G1148" s="83">
        <v>5</v>
      </c>
      <c r="H1148" s="83">
        <v>6</v>
      </c>
      <c r="I1148" s="83">
        <v>7</v>
      </c>
      <c r="J1148" s="8"/>
    </row>
    <row r="1149" spans="2:10" s="77" customFormat="1" ht="41.25" customHeight="1">
      <c r="B1149" s="83" t="s">
        <v>12</v>
      </c>
      <c r="C1149" s="83"/>
      <c r="D1149" s="83"/>
      <c r="E1149" s="83"/>
      <c r="F1149" s="83"/>
      <c r="G1149" s="83"/>
      <c r="H1149" s="83"/>
      <c r="I1149" s="83"/>
      <c r="J1149" s="8"/>
    </row>
    <row r="1150" spans="2:15" s="77" customFormat="1" ht="41.25" customHeight="1">
      <c r="B1150" s="83" t="s">
        <v>11</v>
      </c>
      <c r="C1150" s="83"/>
      <c r="D1150" s="83"/>
      <c r="E1150" s="83"/>
      <c r="F1150" s="83"/>
      <c r="G1150" s="83"/>
      <c r="H1150" s="83"/>
      <c r="I1150" s="83"/>
      <c r="J1150" s="8"/>
      <c r="M1150" s="76"/>
      <c r="N1150" s="76"/>
      <c r="O1150" s="76"/>
    </row>
    <row r="1151" ht="25.5" customHeight="1"/>
    <row r="1152" ht="25.5" customHeight="1"/>
    <row r="1153" ht="25.5" customHeight="1"/>
    <row r="1154" spans="3:7" ht="25.5" customHeight="1" hidden="1">
      <c r="C1154" s="80">
        <f>'入力'!C99</f>
        <v>95</v>
      </c>
      <c r="D1154" s="80">
        <f>'入力'!D99</f>
        <v>0</v>
      </c>
      <c r="E1154" s="80"/>
      <c r="F1154" s="82">
        <f>'入力'!E99</f>
        <v>0</v>
      </c>
      <c r="G1154" s="80" t="str">
        <f>'入力'!F99&amp;" 年"</f>
        <v> 年</v>
      </c>
    </row>
    <row r="1155" spans="3:7" ht="25.5" customHeight="1" hidden="1">
      <c r="C1155" s="80">
        <f>'入力'!C100</f>
        <v>96</v>
      </c>
      <c r="D1155" s="80">
        <f>'入力'!D100</f>
        <v>0</v>
      </c>
      <c r="E1155" s="80"/>
      <c r="F1155" s="82">
        <f>'入力'!E100</f>
        <v>0</v>
      </c>
      <c r="G1155" s="80" t="str">
        <f>'入力'!F100&amp;" 年"</f>
        <v> 年</v>
      </c>
    </row>
    <row r="1156" spans="3:7" ht="25.5" customHeight="1" hidden="1">
      <c r="C1156" s="80">
        <f>'入力'!C101</f>
        <v>97</v>
      </c>
      <c r="D1156" s="80">
        <f>'入力'!D101</f>
        <v>0</v>
      </c>
      <c r="E1156" s="80"/>
      <c r="F1156" s="82">
        <f>'入力'!E101</f>
        <v>0</v>
      </c>
      <c r="G1156" s="80" t="str">
        <f>'入力'!F101&amp;" 年"</f>
        <v> 年</v>
      </c>
    </row>
  </sheetData>
  <sheetProtection/>
  <mergeCells count="102">
    <mergeCell ref="B46:F46"/>
    <mergeCell ref="B56:F56"/>
    <mergeCell ref="B2:F2"/>
    <mergeCell ref="B12:F12"/>
    <mergeCell ref="B22:F22"/>
    <mergeCell ref="B36:F36"/>
    <mergeCell ref="B182:F182"/>
    <mergeCell ref="B192:F192"/>
    <mergeCell ref="B70:F70"/>
    <mergeCell ref="B80:F80"/>
    <mergeCell ref="B90:F90"/>
    <mergeCell ref="B104:F104"/>
    <mergeCell ref="B114:F114"/>
    <mergeCell ref="B124:F124"/>
    <mergeCell ref="B138:F138"/>
    <mergeCell ref="B148:F148"/>
    <mergeCell ref="B158:F158"/>
    <mergeCell ref="B172:F172"/>
    <mergeCell ref="B318:F318"/>
    <mergeCell ref="B328:F328"/>
    <mergeCell ref="B206:F206"/>
    <mergeCell ref="B216:F216"/>
    <mergeCell ref="B226:F226"/>
    <mergeCell ref="B240:F240"/>
    <mergeCell ref="B250:F250"/>
    <mergeCell ref="B260:F260"/>
    <mergeCell ref="B274:F274"/>
    <mergeCell ref="B284:F284"/>
    <mergeCell ref="B294:F294"/>
    <mergeCell ref="B308:F308"/>
    <mergeCell ref="B454:F454"/>
    <mergeCell ref="B464:F464"/>
    <mergeCell ref="B342:F342"/>
    <mergeCell ref="B352:F352"/>
    <mergeCell ref="B362:F362"/>
    <mergeCell ref="B376:F376"/>
    <mergeCell ref="B546:F546"/>
    <mergeCell ref="B556:F556"/>
    <mergeCell ref="B386:F386"/>
    <mergeCell ref="B396:F396"/>
    <mergeCell ref="B410:F410"/>
    <mergeCell ref="B420:F420"/>
    <mergeCell ref="B430:F430"/>
    <mergeCell ref="B444:F444"/>
    <mergeCell ref="B658:F658"/>
    <mergeCell ref="B668:F668"/>
    <mergeCell ref="B590:F590"/>
    <mergeCell ref="B600:F600"/>
    <mergeCell ref="B478:F478"/>
    <mergeCell ref="B488:F488"/>
    <mergeCell ref="B498:F498"/>
    <mergeCell ref="B512:F512"/>
    <mergeCell ref="B522:F522"/>
    <mergeCell ref="B532:F532"/>
    <mergeCell ref="B770:F770"/>
    <mergeCell ref="B784:F784"/>
    <mergeCell ref="B566:F566"/>
    <mergeCell ref="B580:F580"/>
    <mergeCell ref="B726:F726"/>
    <mergeCell ref="B736:F736"/>
    <mergeCell ref="B614:F614"/>
    <mergeCell ref="B624:F624"/>
    <mergeCell ref="B634:F634"/>
    <mergeCell ref="B648:F648"/>
    <mergeCell ref="B886:F886"/>
    <mergeCell ref="B896:F896"/>
    <mergeCell ref="B682:F682"/>
    <mergeCell ref="B692:F692"/>
    <mergeCell ref="B702:F702"/>
    <mergeCell ref="B716:F716"/>
    <mergeCell ref="B862:F862"/>
    <mergeCell ref="B872:F872"/>
    <mergeCell ref="B750:F750"/>
    <mergeCell ref="B760:F760"/>
    <mergeCell ref="B794:F794"/>
    <mergeCell ref="B804:F804"/>
    <mergeCell ref="B818:F818"/>
    <mergeCell ref="B828:F828"/>
    <mergeCell ref="B838:F838"/>
    <mergeCell ref="B852:F852"/>
    <mergeCell ref="B1134:F1134"/>
    <mergeCell ref="B1144:F1144"/>
    <mergeCell ref="B1022:F1022"/>
    <mergeCell ref="B1032:F1032"/>
    <mergeCell ref="B1042:F1042"/>
    <mergeCell ref="B1056:F1056"/>
    <mergeCell ref="B1090:F1090"/>
    <mergeCell ref="B1100:F1100"/>
    <mergeCell ref="B1110:F1110"/>
    <mergeCell ref="B1124:F1124"/>
    <mergeCell ref="B906:F906"/>
    <mergeCell ref="B920:F920"/>
    <mergeCell ref="B930:F930"/>
    <mergeCell ref="B940:F940"/>
    <mergeCell ref="B954:F954"/>
    <mergeCell ref="B964:F964"/>
    <mergeCell ref="B974:F974"/>
    <mergeCell ref="B988:F988"/>
    <mergeCell ref="B998:F998"/>
    <mergeCell ref="B1008:F1008"/>
    <mergeCell ref="B1066:F1066"/>
    <mergeCell ref="B1076:F1076"/>
  </mergeCells>
  <printOptions/>
  <pageMargins left="0.3937007874015748" right="0.3937007874015748" top="0.1968503937007874" bottom="0.3937007874015748" header="0.31496062992125984" footer="0.31496062992125984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O115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4.375" style="76" customWidth="1"/>
    <col min="2" max="2" width="6.875" style="76" customWidth="1"/>
    <col min="3" max="9" width="12.125" style="76" customWidth="1"/>
    <col min="10" max="10" width="12.125" style="8" customWidth="1"/>
    <col min="11" max="11" width="12.125" style="76" customWidth="1"/>
    <col min="12" max="16384" width="9.00390625" style="76" customWidth="1"/>
  </cols>
  <sheetData>
    <row r="1" ht="9.75" customHeight="1"/>
    <row r="2" spans="2:10" ht="25.5" customHeight="1">
      <c r="B2" s="206" t="str">
        <f>'入力'!D1</f>
        <v>大会名</v>
      </c>
      <c r="C2" s="206"/>
      <c r="D2" s="206"/>
      <c r="E2" s="206"/>
      <c r="F2" s="206"/>
      <c r="G2" s="8" t="s">
        <v>76</v>
      </c>
      <c r="J2" s="76"/>
    </row>
    <row r="3" ht="21.75" customHeight="1"/>
    <row r="4" spans="2:15" s="78" customFormat="1" ht="25.5" customHeight="1">
      <c r="B4" s="79" t="s">
        <v>32</v>
      </c>
      <c r="C4" s="80">
        <f>'入力'!C5</f>
        <v>1</v>
      </c>
      <c r="D4" s="81" t="str">
        <f>'入力'!D5</f>
        <v>ああ</v>
      </c>
      <c r="E4" s="82"/>
      <c r="F4" s="81" t="str">
        <f>'入力'!E5</f>
        <v>aa</v>
      </c>
      <c r="G4" s="80">
        <f>'入力'!F5</f>
        <v>0</v>
      </c>
      <c r="H4" s="161"/>
      <c r="I4" s="161"/>
      <c r="J4" s="85"/>
      <c r="M4" s="76"/>
      <c r="N4" s="76"/>
      <c r="O4" s="76"/>
    </row>
    <row r="5" spans="4:15" s="77" customFormat="1" ht="17.25" customHeight="1">
      <c r="D5" s="87"/>
      <c r="M5" s="76"/>
      <c r="N5" s="76"/>
      <c r="O5" s="76"/>
    </row>
    <row r="6" spans="2:15" s="77" customFormat="1" ht="25.5" customHeight="1">
      <c r="B6" s="83" t="s">
        <v>33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M6" s="76"/>
      <c r="N6" s="76"/>
      <c r="O6" s="76"/>
    </row>
    <row r="7" spans="2:15" s="77" customFormat="1" ht="41.25" customHeight="1">
      <c r="B7" s="83" t="s">
        <v>12</v>
      </c>
      <c r="C7" s="83"/>
      <c r="D7" s="83"/>
      <c r="E7" s="83"/>
      <c r="F7" s="83"/>
      <c r="G7" s="83"/>
      <c r="H7" s="83"/>
      <c r="I7" s="83"/>
      <c r="M7" s="76"/>
      <c r="N7" s="76"/>
      <c r="O7" s="76"/>
    </row>
    <row r="8" spans="2:15" s="77" customFormat="1" ht="41.25" customHeight="1">
      <c r="B8" s="83" t="s">
        <v>11</v>
      </c>
      <c r="C8" s="83"/>
      <c r="D8" s="83"/>
      <c r="E8" s="83"/>
      <c r="F8" s="83"/>
      <c r="G8" s="83"/>
      <c r="H8" s="83"/>
      <c r="I8" s="83"/>
      <c r="M8" s="76"/>
      <c r="N8" s="76"/>
      <c r="O8" s="76"/>
    </row>
    <row r="9" spans="8:15" s="77" customFormat="1" ht="21" customHeight="1">
      <c r="H9" s="8"/>
      <c r="M9" s="76"/>
      <c r="N9" s="76"/>
      <c r="O9" s="76"/>
    </row>
    <row r="10" spans="8:10" ht="21" customHeight="1">
      <c r="H10" s="8"/>
      <c r="J10" s="76"/>
    </row>
    <row r="11" spans="8:10" ht="21" customHeight="1">
      <c r="H11" s="8"/>
      <c r="J11" s="76"/>
    </row>
    <row r="12" spans="2:10" ht="25.5" customHeight="1">
      <c r="B12" s="206" t="str">
        <f>$B$2</f>
        <v>大会名</v>
      </c>
      <c r="C12" s="206"/>
      <c r="D12" s="206"/>
      <c r="E12" s="206"/>
      <c r="F12" s="206"/>
      <c r="G12" s="163" t="str">
        <f>$G$2</f>
        <v>対局カード</v>
      </c>
      <c r="H12" s="8"/>
      <c r="J12" s="76"/>
    </row>
    <row r="13" spans="8:10" ht="21.75" customHeight="1">
      <c r="H13" s="8"/>
      <c r="J13" s="76"/>
    </row>
    <row r="14" spans="2:15" s="78" customFormat="1" ht="25.5" customHeight="1">
      <c r="B14" s="79" t="s">
        <v>32</v>
      </c>
      <c r="C14" s="80">
        <f>'入力'!C6</f>
        <v>2</v>
      </c>
      <c r="D14" s="81" t="str">
        <f>'入力'!D6</f>
        <v>いい</v>
      </c>
      <c r="E14" s="82"/>
      <c r="F14" s="81" t="str">
        <f>'入力'!E6</f>
        <v>ii</v>
      </c>
      <c r="G14" s="80">
        <f>'入力'!F6</f>
        <v>0</v>
      </c>
      <c r="J14" s="85"/>
      <c r="M14" s="76"/>
      <c r="N14" s="76"/>
      <c r="O14" s="76"/>
    </row>
    <row r="15" spans="4:15" s="77" customFormat="1" ht="17.25" customHeight="1">
      <c r="D15" s="86"/>
      <c r="H15" s="8"/>
      <c r="M15" s="76"/>
      <c r="N15" s="76"/>
      <c r="O15" s="76"/>
    </row>
    <row r="16" spans="2:15" s="77" customFormat="1" ht="25.5" customHeight="1">
      <c r="B16" s="83" t="s">
        <v>33</v>
      </c>
      <c r="C16" s="83">
        <v>1</v>
      </c>
      <c r="D16" s="83">
        <v>2</v>
      </c>
      <c r="E16" s="83">
        <v>3</v>
      </c>
      <c r="F16" s="83">
        <v>4</v>
      </c>
      <c r="G16" s="83">
        <v>5</v>
      </c>
      <c r="H16" s="83">
        <v>6</v>
      </c>
      <c r="I16" s="83">
        <v>7</v>
      </c>
      <c r="M16" s="76"/>
      <c r="N16" s="76"/>
      <c r="O16" s="76"/>
    </row>
    <row r="17" spans="2:15" s="77" customFormat="1" ht="41.25" customHeight="1">
      <c r="B17" s="83" t="s">
        <v>12</v>
      </c>
      <c r="C17" s="83"/>
      <c r="D17" s="83"/>
      <c r="E17" s="83"/>
      <c r="F17" s="83"/>
      <c r="G17" s="83"/>
      <c r="H17" s="83"/>
      <c r="I17" s="83"/>
      <c r="M17" s="76"/>
      <c r="N17" s="76"/>
      <c r="O17" s="76"/>
    </row>
    <row r="18" spans="2:15" s="77" customFormat="1" ht="41.25" customHeight="1">
      <c r="B18" s="83" t="s">
        <v>11</v>
      </c>
      <c r="C18" s="83"/>
      <c r="D18" s="83"/>
      <c r="E18" s="83"/>
      <c r="F18" s="83"/>
      <c r="G18" s="83"/>
      <c r="H18" s="83"/>
      <c r="I18" s="83"/>
      <c r="M18" s="76"/>
      <c r="N18" s="76"/>
      <c r="O18" s="76"/>
    </row>
    <row r="19" spans="10:15" s="77" customFormat="1" ht="21" customHeight="1">
      <c r="J19" s="8"/>
      <c r="M19" s="76"/>
      <c r="N19" s="76"/>
      <c r="O19" s="76"/>
    </row>
    <row r="20" ht="21" customHeight="1"/>
    <row r="21" ht="21" customHeight="1"/>
    <row r="22" spans="2:10" ht="25.5" customHeight="1">
      <c r="B22" s="206" t="str">
        <f>$B$2</f>
        <v>大会名</v>
      </c>
      <c r="C22" s="206"/>
      <c r="D22" s="206"/>
      <c r="E22" s="206"/>
      <c r="F22" s="206"/>
      <c r="G22" s="163" t="str">
        <f>$G$2</f>
        <v>対局カード</v>
      </c>
      <c r="H22" s="8"/>
      <c r="J22" s="76"/>
    </row>
    <row r="23" ht="21.75" customHeight="1"/>
    <row r="24" spans="2:15" s="78" customFormat="1" ht="25.5" customHeight="1">
      <c r="B24" s="79" t="s">
        <v>32</v>
      </c>
      <c r="C24" s="80">
        <f>'入力'!C7</f>
        <v>3</v>
      </c>
      <c r="D24" s="81" t="str">
        <f>'入力'!D7</f>
        <v>うう</v>
      </c>
      <c r="E24" s="82"/>
      <c r="F24" s="81" t="str">
        <f>'入力'!E7</f>
        <v>uu</v>
      </c>
      <c r="G24" s="80">
        <f>'入力'!F7</f>
        <v>0</v>
      </c>
      <c r="H24" s="161"/>
      <c r="I24" s="161"/>
      <c r="J24" s="85"/>
      <c r="M24" s="76"/>
      <c r="N24" s="76"/>
      <c r="O24" s="76"/>
    </row>
    <row r="25" spans="4:15" s="77" customFormat="1" ht="17.25" customHeight="1">
      <c r="D25" s="86"/>
      <c r="J25" s="8"/>
      <c r="M25" s="76"/>
      <c r="N25" s="76"/>
      <c r="O25" s="76"/>
    </row>
    <row r="26" spans="2:15" s="77" customFormat="1" ht="25.5" customHeight="1">
      <c r="B26" s="83" t="s">
        <v>33</v>
      </c>
      <c r="C26" s="83">
        <v>1</v>
      </c>
      <c r="D26" s="83">
        <v>2</v>
      </c>
      <c r="E26" s="83">
        <v>3</v>
      </c>
      <c r="F26" s="83">
        <v>4</v>
      </c>
      <c r="G26" s="83">
        <v>5</v>
      </c>
      <c r="H26" s="83">
        <v>6</v>
      </c>
      <c r="I26" s="83">
        <v>7</v>
      </c>
      <c r="J26" s="8"/>
      <c r="M26" s="76"/>
      <c r="N26" s="76"/>
      <c r="O26" s="76"/>
    </row>
    <row r="27" spans="2:15" s="77" customFormat="1" ht="41.25" customHeight="1">
      <c r="B27" s="83" t="s">
        <v>12</v>
      </c>
      <c r="C27" s="83"/>
      <c r="D27" s="83"/>
      <c r="E27" s="83"/>
      <c r="F27" s="83"/>
      <c r="G27" s="83"/>
      <c r="H27" s="83"/>
      <c r="I27" s="83"/>
      <c r="J27" s="8"/>
      <c r="M27" s="76"/>
      <c r="N27" s="76"/>
      <c r="O27" s="76"/>
    </row>
    <row r="28" spans="2:15" s="77" customFormat="1" ht="41.25" customHeight="1">
      <c r="B28" s="83" t="s">
        <v>11</v>
      </c>
      <c r="C28" s="83"/>
      <c r="D28" s="83"/>
      <c r="E28" s="83"/>
      <c r="F28" s="83"/>
      <c r="G28" s="83"/>
      <c r="H28" s="83"/>
      <c r="I28" s="83"/>
      <c r="J28" s="8"/>
      <c r="M28" s="76"/>
      <c r="N28" s="76"/>
      <c r="O28" s="78"/>
    </row>
    <row r="29" spans="10:14" s="77" customFormat="1" ht="25.5" customHeight="1">
      <c r="J29" s="8"/>
      <c r="M29" s="76"/>
      <c r="N29" s="76"/>
    </row>
    <row r="30" ht="25.5" customHeight="1">
      <c r="O30" s="77"/>
    </row>
    <row r="31" ht="25.5" customHeight="1">
      <c r="O31" s="77"/>
    </row>
    <row r="32" ht="25.5" customHeight="1">
      <c r="O32" s="77"/>
    </row>
    <row r="33" ht="25.5" customHeight="1">
      <c r="O33" s="77"/>
    </row>
    <row r="34" ht="25.5" customHeight="1"/>
    <row r="35" ht="9.75" customHeight="1"/>
    <row r="36" spans="2:10" ht="25.5" customHeight="1">
      <c r="B36" s="206" t="str">
        <f>$B$2</f>
        <v>大会名</v>
      </c>
      <c r="C36" s="206"/>
      <c r="D36" s="206"/>
      <c r="E36" s="206"/>
      <c r="F36" s="206"/>
      <c r="G36" s="163" t="str">
        <f>$G$2</f>
        <v>対局カード</v>
      </c>
      <c r="H36" s="8"/>
      <c r="J36" s="76"/>
    </row>
    <row r="37" ht="21.75" customHeight="1"/>
    <row r="38" spans="2:15" s="78" customFormat="1" ht="25.5" customHeight="1">
      <c r="B38" s="79" t="s">
        <v>32</v>
      </c>
      <c r="C38" s="80">
        <f>'入力'!C8</f>
        <v>4</v>
      </c>
      <c r="D38" s="81" t="str">
        <f>'入力'!D8</f>
        <v>ええ</v>
      </c>
      <c r="E38" s="82"/>
      <c r="F38" s="81" t="str">
        <f>'入力'!E8</f>
        <v>ee</v>
      </c>
      <c r="G38" s="80">
        <f>'入力'!F8</f>
        <v>0</v>
      </c>
      <c r="H38" s="161"/>
      <c r="I38" s="161"/>
      <c r="J38" s="85"/>
      <c r="M38" s="76"/>
      <c r="N38" s="76"/>
      <c r="O38" s="76"/>
    </row>
    <row r="39" spans="4:14" s="77" customFormat="1" ht="17.25" customHeight="1">
      <c r="D39" s="86"/>
      <c r="J39" s="8"/>
      <c r="M39" s="76"/>
      <c r="N39" s="76"/>
    </row>
    <row r="40" spans="2:14" s="77" customFormat="1" ht="25.5" customHeight="1">
      <c r="B40" s="83" t="s">
        <v>33</v>
      </c>
      <c r="C40" s="83">
        <v>1</v>
      </c>
      <c r="D40" s="83">
        <v>2</v>
      </c>
      <c r="E40" s="83">
        <v>3</v>
      </c>
      <c r="F40" s="83">
        <v>4</v>
      </c>
      <c r="G40" s="83">
        <v>5</v>
      </c>
      <c r="H40" s="83">
        <v>6</v>
      </c>
      <c r="I40" s="83">
        <v>7</v>
      </c>
      <c r="J40" s="8"/>
      <c r="M40" s="76"/>
      <c r="N40" s="76"/>
    </row>
    <row r="41" spans="2:14" s="77" customFormat="1" ht="41.25" customHeight="1">
      <c r="B41" s="83" t="s">
        <v>12</v>
      </c>
      <c r="C41" s="83"/>
      <c r="D41" s="83"/>
      <c r="E41" s="83"/>
      <c r="F41" s="83"/>
      <c r="G41" s="83"/>
      <c r="H41" s="83"/>
      <c r="I41" s="83"/>
      <c r="J41" s="8"/>
      <c r="M41" s="76"/>
      <c r="N41" s="76"/>
    </row>
    <row r="42" spans="2:14" s="77" customFormat="1" ht="41.25" customHeight="1">
      <c r="B42" s="83" t="s">
        <v>11</v>
      </c>
      <c r="C42" s="83"/>
      <c r="D42" s="83"/>
      <c r="E42" s="83"/>
      <c r="F42" s="83"/>
      <c r="G42" s="83"/>
      <c r="H42" s="83"/>
      <c r="I42" s="83"/>
      <c r="J42" s="8"/>
      <c r="M42" s="76"/>
      <c r="N42" s="76"/>
    </row>
    <row r="43" spans="8:14" s="77" customFormat="1" ht="21" customHeight="1">
      <c r="H43" s="8"/>
      <c r="J43" s="8"/>
      <c r="M43" s="76"/>
      <c r="N43" s="76"/>
    </row>
    <row r="44" ht="21" customHeight="1">
      <c r="H44" s="8"/>
    </row>
    <row r="45" ht="21" customHeight="1">
      <c r="H45" s="8"/>
    </row>
    <row r="46" spans="2:10" ht="25.5" customHeight="1">
      <c r="B46" s="206" t="str">
        <f>$B$2</f>
        <v>大会名</v>
      </c>
      <c r="C46" s="206"/>
      <c r="D46" s="206"/>
      <c r="E46" s="206"/>
      <c r="F46" s="206"/>
      <c r="G46" s="163" t="str">
        <f>$G$2</f>
        <v>対局カード</v>
      </c>
      <c r="H46" s="8"/>
      <c r="J46" s="76"/>
    </row>
    <row r="47" spans="8:12" ht="21.75" customHeight="1">
      <c r="H47" s="8"/>
      <c r="L47" s="77"/>
    </row>
    <row r="48" spans="2:15" s="78" customFormat="1" ht="25.5" customHeight="1">
      <c r="B48" s="79" t="s">
        <v>32</v>
      </c>
      <c r="C48" s="80">
        <f>'入力'!C9</f>
        <v>5</v>
      </c>
      <c r="D48" s="81">
        <f>'入力'!D9</f>
        <v>0</v>
      </c>
      <c r="E48" s="82"/>
      <c r="F48" s="81">
        <f>'入力'!E9</f>
        <v>0</v>
      </c>
      <c r="G48" s="80">
        <f>'入力'!F9</f>
        <v>0</v>
      </c>
      <c r="J48" s="85"/>
      <c r="M48" s="76"/>
      <c r="N48" s="76"/>
      <c r="O48" s="76"/>
    </row>
    <row r="49" spans="4:14" s="77" customFormat="1" ht="17.25" customHeight="1">
      <c r="D49" s="86"/>
      <c r="H49" s="8"/>
      <c r="J49" s="8"/>
      <c r="M49" s="76"/>
      <c r="N49" s="76"/>
    </row>
    <row r="50" spans="2:14" s="77" customFormat="1" ht="25.5" customHeight="1">
      <c r="B50" s="83" t="s">
        <v>33</v>
      </c>
      <c r="C50" s="83">
        <v>1</v>
      </c>
      <c r="D50" s="83">
        <v>2</v>
      </c>
      <c r="E50" s="83">
        <v>3</v>
      </c>
      <c r="F50" s="83">
        <v>4</v>
      </c>
      <c r="G50" s="83">
        <v>5</v>
      </c>
      <c r="H50" s="83">
        <v>6</v>
      </c>
      <c r="I50" s="83">
        <v>7</v>
      </c>
      <c r="J50" s="8"/>
      <c r="M50" s="76"/>
      <c r="N50" s="76"/>
    </row>
    <row r="51" spans="2:14" s="77" customFormat="1" ht="41.25" customHeight="1">
      <c r="B51" s="83" t="s">
        <v>12</v>
      </c>
      <c r="C51" s="83"/>
      <c r="D51" s="83"/>
      <c r="E51" s="83"/>
      <c r="F51" s="83"/>
      <c r="G51" s="83"/>
      <c r="H51" s="83"/>
      <c r="I51" s="83"/>
      <c r="J51" s="8"/>
      <c r="M51" s="76"/>
      <c r="N51" s="76"/>
    </row>
    <row r="52" spans="2:14" s="77" customFormat="1" ht="41.25" customHeight="1">
      <c r="B52" s="83" t="s">
        <v>11</v>
      </c>
      <c r="C52" s="83"/>
      <c r="D52" s="83"/>
      <c r="E52" s="83"/>
      <c r="F52" s="83"/>
      <c r="G52" s="83"/>
      <c r="H52" s="83"/>
      <c r="I52" s="83"/>
      <c r="J52" s="8"/>
      <c r="M52" s="76"/>
      <c r="N52" s="76"/>
    </row>
    <row r="53" spans="10:14" s="77" customFormat="1" ht="21" customHeight="1">
      <c r="J53" s="8"/>
      <c r="M53" s="76"/>
      <c r="N53" s="76"/>
    </row>
    <row r="54" ht="21" customHeight="1"/>
    <row r="55" ht="21" customHeight="1"/>
    <row r="56" spans="2:10" ht="25.5" customHeight="1">
      <c r="B56" s="206" t="str">
        <f>$B$2</f>
        <v>大会名</v>
      </c>
      <c r="C56" s="206"/>
      <c r="D56" s="206"/>
      <c r="E56" s="206"/>
      <c r="F56" s="206"/>
      <c r="G56" s="163" t="str">
        <f>$G$2</f>
        <v>対局カード</v>
      </c>
      <c r="H56" s="8"/>
      <c r="J56" s="76"/>
    </row>
    <row r="57" ht="21.75" customHeight="1"/>
    <row r="58" spans="2:15" s="78" customFormat="1" ht="25.5" customHeight="1">
      <c r="B58" s="79" t="s">
        <v>32</v>
      </c>
      <c r="C58" s="80">
        <f>'入力'!C10</f>
        <v>6</v>
      </c>
      <c r="D58" s="81">
        <f>'入力'!D10</f>
        <v>0</v>
      </c>
      <c r="E58" s="82"/>
      <c r="F58" s="81">
        <f>'入力'!E10</f>
        <v>0</v>
      </c>
      <c r="G58" s="80">
        <f>'入力'!F10</f>
        <v>0</v>
      </c>
      <c r="H58" s="161"/>
      <c r="I58" s="161"/>
      <c r="J58" s="85"/>
      <c r="M58" s="76"/>
      <c r="N58" s="76"/>
      <c r="O58" s="76"/>
    </row>
    <row r="59" spans="4:15" s="77" customFormat="1" ht="17.25" customHeight="1">
      <c r="D59" s="86"/>
      <c r="J59" s="8"/>
      <c r="M59" s="76"/>
      <c r="N59" s="76"/>
      <c r="O59" s="76"/>
    </row>
    <row r="60" spans="2:15" s="77" customFormat="1" ht="25.5" customHeight="1">
      <c r="B60" s="83" t="s">
        <v>33</v>
      </c>
      <c r="C60" s="83">
        <v>1</v>
      </c>
      <c r="D60" s="83">
        <v>2</v>
      </c>
      <c r="E60" s="83">
        <v>3</v>
      </c>
      <c r="F60" s="83">
        <v>4</v>
      </c>
      <c r="G60" s="83">
        <v>5</v>
      </c>
      <c r="H60" s="83">
        <v>6</v>
      </c>
      <c r="I60" s="83">
        <v>7</v>
      </c>
      <c r="J60" s="8"/>
      <c r="M60" s="76"/>
      <c r="N60" s="76"/>
      <c r="O60" s="76"/>
    </row>
    <row r="61" spans="2:15" s="77" customFormat="1" ht="41.25" customHeight="1">
      <c r="B61" s="83" t="s">
        <v>12</v>
      </c>
      <c r="C61" s="83"/>
      <c r="D61" s="83"/>
      <c r="E61" s="83"/>
      <c r="F61" s="83"/>
      <c r="G61" s="83"/>
      <c r="H61" s="83"/>
      <c r="I61" s="83"/>
      <c r="J61" s="8"/>
      <c r="M61" s="76"/>
      <c r="N61" s="76"/>
      <c r="O61" s="76"/>
    </row>
    <row r="62" spans="2:15" s="77" customFormat="1" ht="41.25" customHeight="1">
      <c r="B62" s="83" t="s">
        <v>11</v>
      </c>
      <c r="C62" s="83"/>
      <c r="D62" s="83"/>
      <c r="E62" s="83"/>
      <c r="F62" s="83"/>
      <c r="G62" s="83"/>
      <c r="H62" s="83"/>
      <c r="I62" s="83"/>
      <c r="J62" s="8"/>
      <c r="M62" s="76"/>
      <c r="N62" s="76"/>
      <c r="O62" s="78"/>
    </row>
    <row r="63" ht="25.5" customHeight="1">
      <c r="O63" s="77"/>
    </row>
    <row r="64" ht="25.5" customHeight="1">
      <c r="O64" s="77"/>
    </row>
    <row r="65" ht="25.5" customHeight="1">
      <c r="O65" s="77"/>
    </row>
    <row r="66" ht="25.5" customHeight="1">
      <c r="O66" s="77"/>
    </row>
    <row r="67" ht="25.5" customHeight="1">
      <c r="O67" s="77"/>
    </row>
    <row r="68" ht="25.5" customHeight="1"/>
    <row r="69" ht="9.75" customHeight="1"/>
    <row r="70" spans="2:10" ht="25.5" customHeight="1">
      <c r="B70" s="206" t="str">
        <f>$B$2</f>
        <v>大会名</v>
      </c>
      <c r="C70" s="206"/>
      <c r="D70" s="206"/>
      <c r="E70" s="206"/>
      <c r="F70" s="206"/>
      <c r="G70" s="163" t="str">
        <f>$G$2</f>
        <v>対局カード</v>
      </c>
      <c r="H70" s="8"/>
      <c r="J70" s="76"/>
    </row>
    <row r="71" ht="21.75" customHeight="1"/>
    <row r="72" spans="2:15" s="78" customFormat="1" ht="25.5" customHeight="1">
      <c r="B72" s="79" t="s">
        <v>32</v>
      </c>
      <c r="C72" s="80">
        <f>'入力'!C11</f>
        <v>7</v>
      </c>
      <c r="D72" s="81">
        <f>'入力'!D11</f>
        <v>0</v>
      </c>
      <c r="E72" s="82"/>
      <c r="F72" s="81">
        <f>'入力'!E11</f>
        <v>0</v>
      </c>
      <c r="G72" s="80">
        <f>'入力'!F11</f>
        <v>0</v>
      </c>
      <c r="H72" s="161"/>
      <c r="I72" s="161"/>
      <c r="J72" s="85"/>
      <c r="M72" s="76"/>
      <c r="N72" s="76"/>
      <c r="O72" s="76"/>
    </row>
    <row r="73" spans="4:14" s="77" customFormat="1" ht="17.25" customHeight="1">
      <c r="D73" s="86"/>
      <c r="J73" s="8"/>
      <c r="M73" s="76"/>
      <c r="N73" s="76"/>
    </row>
    <row r="74" spans="2:14" s="77" customFormat="1" ht="25.5" customHeight="1">
      <c r="B74" s="83" t="s">
        <v>33</v>
      </c>
      <c r="C74" s="83">
        <v>1</v>
      </c>
      <c r="D74" s="83">
        <v>2</v>
      </c>
      <c r="E74" s="83">
        <v>3</v>
      </c>
      <c r="F74" s="83">
        <v>4</v>
      </c>
      <c r="G74" s="83">
        <v>5</v>
      </c>
      <c r="H74" s="83">
        <v>6</v>
      </c>
      <c r="I74" s="83">
        <v>7</v>
      </c>
      <c r="J74" s="8"/>
      <c r="M74" s="76"/>
      <c r="N74" s="76"/>
    </row>
    <row r="75" spans="2:14" s="77" customFormat="1" ht="41.25" customHeight="1">
      <c r="B75" s="83" t="s">
        <v>12</v>
      </c>
      <c r="C75" s="83"/>
      <c r="D75" s="83"/>
      <c r="E75" s="83"/>
      <c r="F75" s="83"/>
      <c r="G75" s="83"/>
      <c r="H75" s="83"/>
      <c r="I75" s="83"/>
      <c r="J75" s="8"/>
      <c r="M75" s="76"/>
      <c r="N75" s="76"/>
    </row>
    <row r="76" spans="2:14" s="77" customFormat="1" ht="41.25" customHeight="1">
      <c r="B76" s="83" t="s">
        <v>11</v>
      </c>
      <c r="C76" s="83"/>
      <c r="D76" s="83"/>
      <c r="E76" s="83"/>
      <c r="F76" s="83"/>
      <c r="G76" s="83"/>
      <c r="H76" s="83"/>
      <c r="I76" s="83"/>
      <c r="J76" s="8"/>
      <c r="M76" s="76"/>
      <c r="N76" s="76"/>
    </row>
    <row r="77" spans="8:14" s="77" customFormat="1" ht="21" customHeight="1">
      <c r="H77" s="8"/>
      <c r="J77" s="8"/>
      <c r="M77" s="76"/>
      <c r="N77" s="76"/>
    </row>
    <row r="78" ht="21" customHeight="1">
      <c r="H78" s="8"/>
    </row>
    <row r="79" ht="21" customHeight="1">
      <c r="H79" s="8"/>
    </row>
    <row r="80" spans="2:10" ht="25.5" customHeight="1">
      <c r="B80" s="206" t="str">
        <f>$B$2</f>
        <v>大会名</v>
      </c>
      <c r="C80" s="206"/>
      <c r="D80" s="206"/>
      <c r="E80" s="206"/>
      <c r="F80" s="206"/>
      <c r="G80" s="163" t="str">
        <f>$G$2</f>
        <v>対局カード</v>
      </c>
      <c r="H80" s="8"/>
      <c r="J80" s="76"/>
    </row>
    <row r="81" ht="21.75" customHeight="1">
      <c r="H81" s="8"/>
    </row>
    <row r="82" spans="2:15" s="78" customFormat="1" ht="25.5" customHeight="1">
      <c r="B82" s="79" t="s">
        <v>32</v>
      </c>
      <c r="C82" s="80">
        <f>'入力'!C12</f>
        <v>8</v>
      </c>
      <c r="D82" s="81">
        <f>'入力'!D12</f>
        <v>0</v>
      </c>
      <c r="E82" s="82"/>
      <c r="F82" s="81">
        <f>'入力'!E12</f>
        <v>0</v>
      </c>
      <c r="G82" s="80">
        <f>'入力'!F12</f>
        <v>0</v>
      </c>
      <c r="J82" s="85"/>
      <c r="M82" s="76"/>
      <c r="N82" s="76"/>
      <c r="O82" s="76"/>
    </row>
    <row r="83" spans="4:14" s="77" customFormat="1" ht="17.25" customHeight="1">
      <c r="D83" s="86"/>
      <c r="H83" s="8"/>
      <c r="J83" s="8"/>
      <c r="M83" s="76"/>
      <c r="N83" s="76"/>
    </row>
    <row r="84" spans="2:14" s="77" customFormat="1" ht="25.5" customHeight="1">
      <c r="B84" s="83" t="s">
        <v>33</v>
      </c>
      <c r="C84" s="83">
        <v>1</v>
      </c>
      <c r="D84" s="83">
        <v>2</v>
      </c>
      <c r="E84" s="83">
        <v>3</v>
      </c>
      <c r="F84" s="83">
        <v>4</v>
      </c>
      <c r="G84" s="83">
        <v>5</v>
      </c>
      <c r="H84" s="83">
        <v>6</v>
      </c>
      <c r="I84" s="83">
        <v>7</v>
      </c>
      <c r="J84" s="8"/>
      <c r="M84" s="76"/>
      <c r="N84" s="76"/>
    </row>
    <row r="85" spans="2:14" s="77" customFormat="1" ht="41.25" customHeight="1">
      <c r="B85" s="83" t="s">
        <v>12</v>
      </c>
      <c r="C85" s="83"/>
      <c r="D85" s="83"/>
      <c r="E85" s="83"/>
      <c r="F85" s="83"/>
      <c r="G85" s="83"/>
      <c r="H85" s="83"/>
      <c r="I85" s="83"/>
      <c r="J85" s="8"/>
      <c r="M85" s="76"/>
      <c r="N85" s="76"/>
    </row>
    <row r="86" spans="2:14" s="77" customFormat="1" ht="41.25" customHeight="1">
      <c r="B86" s="83" t="s">
        <v>11</v>
      </c>
      <c r="C86" s="83"/>
      <c r="D86" s="83"/>
      <c r="E86" s="83"/>
      <c r="F86" s="83"/>
      <c r="G86" s="83"/>
      <c r="H86" s="83"/>
      <c r="I86" s="83"/>
      <c r="J86" s="8"/>
      <c r="M86" s="76"/>
      <c r="N86" s="76"/>
    </row>
    <row r="87" spans="10:15" s="77" customFormat="1" ht="21" customHeight="1">
      <c r="J87" s="8"/>
      <c r="M87" s="76"/>
      <c r="N87" s="76"/>
      <c r="O87" s="76"/>
    </row>
    <row r="88" ht="21" customHeight="1"/>
    <row r="89" ht="21" customHeight="1"/>
    <row r="90" spans="2:10" ht="25.5" customHeight="1">
      <c r="B90" s="206" t="str">
        <f>$B$2</f>
        <v>大会名</v>
      </c>
      <c r="C90" s="206"/>
      <c r="D90" s="206"/>
      <c r="E90" s="206"/>
      <c r="F90" s="206"/>
      <c r="G90" s="163" t="str">
        <f>$G$2</f>
        <v>対局カード</v>
      </c>
      <c r="H90" s="8"/>
      <c r="J90" s="76"/>
    </row>
    <row r="91" ht="21.75" customHeight="1"/>
    <row r="92" spans="2:15" s="78" customFormat="1" ht="25.5" customHeight="1">
      <c r="B92" s="79" t="s">
        <v>32</v>
      </c>
      <c r="C92" s="80">
        <f>'入力'!C13</f>
        <v>9</v>
      </c>
      <c r="D92" s="81">
        <f>'入力'!D13</f>
        <v>0</v>
      </c>
      <c r="E92" s="82"/>
      <c r="F92" s="81">
        <f>'入力'!E13</f>
        <v>0</v>
      </c>
      <c r="G92" s="80">
        <f>'入力'!F13</f>
        <v>0</v>
      </c>
      <c r="H92" s="161"/>
      <c r="I92" s="161"/>
      <c r="J92" s="85"/>
      <c r="M92" s="76"/>
      <c r="N92" s="76"/>
      <c r="O92" s="76"/>
    </row>
    <row r="93" spans="4:15" s="77" customFormat="1" ht="17.25" customHeight="1">
      <c r="D93" s="86"/>
      <c r="J93" s="8"/>
      <c r="M93" s="76"/>
      <c r="N93" s="76"/>
      <c r="O93" s="76"/>
    </row>
    <row r="94" spans="2:15" s="77" customFormat="1" ht="25.5" customHeight="1">
      <c r="B94" s="83" t="s">
        <v>33</v>
      </c>
      <c r="C94" s="83">
        <v>1</v>
      </c>
      <c r="D94" s="83">
        <v>2</v>
      </c>
      <c r="E94" s="83">
        <v>3</v>
      </c>
      <c r="F94" s="83">
        <v>4</v>
      </c>
      <c r="G94" s="83">
        <v>5</v>
      </c>
      <c r="H94" s="83">
        <v>6</v>
      </c>
      <c r="I94" s="83">
        <v>7</v>
      </c>
      <c r="J94" s="8"/>
      <c r="M94" s="76"/>
      <c r="N94" s="76"/>
      <c r="O94" s="76"/>
    </row>
    <row r="95" spans="2:15" s="77" customFormat="1" ht="41.25" customHeight="1">
      <c r="B95" s="83" t="s">
        <v>12</v>
      </c>
      <c r="C95" s="83"/>
      <c r="D95" s="83"/>
      <c r="E95" s="83"/>
      <c r="F95" s="83"/>
      <c r="G95" s="83"/>
      <c r="H95" s="83"/>
      <c r="I95" s="83"/>
      <c r="J95" s="8"/>
      <c r="M95" s="76"/>
      <c r="N95" s="76"/>
      <c r="O95" s="76"/>
    </row>
    <row r="96" spans="2:15" s="77" customFormat="1" ht="41.25" customHeight="1">
      <c r="B96" s="83" t="s">
        <v>11</v>
      </c>
      <c r="C96" s="83"/>
      <c r="D96" s="83"/>
      <c r="E96" s="83"/>
      <c r="F96" s="83"/>
      <c r="G96" s="83"/>
      <c r="H96" s="83"/>
      <c r="I96" s="83"/>
      <c r="J96" s="8"/>
      <c r="M96" s="76"/>
      <c r="N96" s="76"/>
      <c r="O96" s="78"/>
    </row>
    <row r="97" ht="25.5" customHeight="1">
      <c r="O97" s="77"/>
    </row>
    <row r="98" ht="25.5" customHeight="1">
      <c r="O98" s="77"/>
    </row>
    <row r="99" ht="25.5" customHeight="1">
      <c r="O99" s="77"/>
    </row>
    <row r="100" ht="25.5" customHeight="1">
      <c r="O100" s="77"/>
    </row>
    <row r="101" ht="25.5" customHeight="1">
      <c r="O101" s="77"/>
    </row>
    <row r="102" ht="25.5" customHeight="1">
      <c r="O102" s="77"/>
    </row>
    <row r="103" ht="9.75" customHeight="1">
      <c r="O103" s="77"/>
    </row>
    <row r="104" spans="2:10" ht="25.5" customHeight="1">
      <c r="B104" s="206" t="str">
        <f>$B$2</f>
        <v>大会名</v>
      </c>
      <c r="C104" s="206"/>
      <c r="D104" s="206"/>
      <c r="E104" s="206"/>
      <c r="F104" s="206"/>
      <c r="G104" s="163" t="str">
        <f>$G$2</f>
        <v>対局カード</v>
      </c>
      <c r="H104" s="8"/>
      <c r="J104" s="76"/>
    </row>
    <row r="105" ht="21.75" customHeight="1">
      <c r="O105" s="77"/>
    </row>
    <row r="106" spans="2:15" s="78" customFormat="1" ht="25.5" customHeight="1">
      <c r="B106" s="79" t="s">
        <v>32</v>
      </c>
      <c r="C106" s="80">
        <f>'入力'!C14</f>
        <v>10</v>
      </c>
      <c r="D106" s="81">
        <f>'入力'!D14</f>
        <v>0</v>
      </c>
      <c r="E106" s="82"/>
      <c r="F106" s="81">
        <f>'入力'!E14</f>
        <v>0</v>
      </c>
      <c r="G106" s="80">
        <f>'入力'!F14</f>
        <v>0</v>
      </c>
      <c r="H106" s="161"/>
      <c r="I106" s="161"/>
      <c r="J106" s="85"/>
      <c r="M106" s="76"/>
      <c r="N106" s="76"/>
      <c r="O106" s="76"/>
    </row>
    <row r="107" spans="4:14" s="77" customFormat="1" ht="17.25" customHeight="1">
      <c r="D107" s="86"/>
      <c r="J107" s="8"/>
      <c r="M107" s="76"/>
      <c r="N107" s="76"/>
    </row>
    <row r="108" spans="2:14" s="77" customFormat="1" ht="25.5" customHeight="1">
      <c r="B108" s="83" t="s">
        <v>33</v>
      </c>
      <c r="C108" s="83">
        <v>1</v>
      </c>
      <c r="D108" s="83">
        <v>2</v>
      </c>
      <c r="E108" s="83">
        <v>3</v>
      </c>
      <c r="F108" s="83">
        <v>4</v>
      </c>
      <c r="G108" s="83">
        <v>5</v>
      </c>
      <c r="H108" s="83">
        <v>6</v>
      </c>
      <c r="I108" s="83">
        <v>7</v>
      </c>
      <c r="J108" s="8"/>
      <c r="M108" s="76"/>
      <c r="N108" s="76"/>
    </row>
    <row r="109" spans="2:14" s="77" customFormat="1" ht="41.25" customHeight="1">
      <c r="B109" s="83" t="s">
        <v>12</v>
      </c>
      <c r="C109" s="83"/>
      <c r="D109" s="83"/>
      <c r="E109" s="83"/>
      <c r="F109" s="83"/>
      <c r="G109" s="83"/>
      <c r="H109" s="83"/>
      <c r="I109" s="83"/>
      <c r="J109" s="8"/>
      <c r="M109" s="76"/>
      <c r="N109" s="76"/>
    </row>
    <row r="110" spans="2:14" s="77" customFormat="1" ht="41.25" customHeight="1">
      <c r="B110" s="83" t="s">
        <v>11</v>
      </c>
      <c r="C110" s="83"/>
      <c r="D110" s="83"/>
      <c r="E110" s="83"/>
      <c r="F110" s="83"/>
      <c r="G110" s="83"/>
      <c r="H110" s="83"/>
      <c r="I110" s="83"/>
      <c r="J110" s="8"/>
      <c r="M110" s="76"/>
      <c r="N110" s="76"/>
    </row>
    <row r="111" spans="8:14" s="77" customFormat="1" ht="21" customHeight="1">
      <c r="H111" s="8"/>
      <c r="J111" s="8"/>
      <c r="M111" s="76"/>
      <c r="N111" s="76"/>
    </row>
    <row r="112" spans="8:15" ht="21" customHeight="1">
      <c r="H112" s="8"/>
      <c r="O112" s="77"/>
    </row>
    <row r="113" spans="8:15" ht="21" customHeight="1">
      <c r="H113" s="8"/>
      <c r="O113" s="77"/>
    </row>
    <row r="114" spans="2:10" ht="25.5" customHeight="1">
      <c r="B114" s="206" t="str">
        <f>$B$2</f>
        <v>大会名</v>
      </c>
      <c r="C114" s="206"/>
      <c r="D114" s="206"/>
      <c r="E114" s="206"/>
      <c r="F114" s="206"/>
      <c r="G114" s="163" t="str">
        <f>$G$2</f>
        <v>対局カード</v>
      </c>
      <c r="H114" s="8"/>
      <c r="J114" s="76"/>
    </row>
    <row r="115" spans="8:15" ht="21.75" customHeight="1">
      <c r="H115" s="8"/>
      <c r="O115" s="77"/>
    </row>
    <row r="116" spans="2:15" s="78" customFormat="1" ht="25.5" customHeight="1">
      <c r="B116" s="79" t="s">
        <v>32</v>
      </c>
      <c r="C116" s="80">
        <f>'入力'!C15</f>
        <v>11</v>
      </c>
      <c r="D116" s="81">
        <f>'入力'!D15</f>
        <v>0</v>
      </c>
      <c r="E116" s="82"/>
      <c r="F116" s="81">
        <f>'入力'!E15</f>
        <v>0</v>
      </c>
      <c r="G116" s="80">
        <f>'入力'!F15</f>
        <v>0</v>
      </c>
      <c r="J116" s="85"/>
      <c r="M116" s="76"/>
      <c r="N116" s="76"/>
      <c r="O116" s="76"/>
    </row>
    <row r="117" spans="4:14" s="77" customFormat="1" ht="17.25" customHeight="1">
      <c r="D117" s="86"/>
      <c r="H117" s="8"/>
      <c r="J117" s="8"/>
      <c r="M117" s="76"/>
      <c r="N117" s="76"/>
    </row>
    <row r="118" spans="2:14" s="77" customFormat="1" ht="25.5" customHeight="1">
      <c r="B118" s="83" t="s">
        <v>33</v>
      </c>
      <c r="C118" s="83">
        <v>1</v>
      </c>
      <c r="D118" s="83">
        <v>2</v>
      </c>
      <c r="E118" s="83">
        <v>3</v>
      </c>
      <c r="F118" s="83">
        <v>4</v>
      </c>
      <c r="G118" s="83">
        <v>5</v>
      </c>
      <c r="H118" s="83">
        <v>6</v>
      </c>
      <c r="I118" s="83">
        <v>7</v>
      </c>
      <c r="J118" s="8"/>
      <c r="M118" s="76"/>
      <c r="N118" s="76"/>
    </row>
    <row r="119" spans="2:14" s="77" customFormat="1" ht="41.25" customHeight="1">
      <c r="B119" s="83" t="s">
        <v>12</v>
      </c>
      <c r="C119" s="83"/>
      <c r="D119" s="83"/>
      <c r="E119" s="83"/>
      <c r="F119" s="83"/>
      <c r="G119" s="83"/>
      <c r="H119" s="83"/>
      <c r="I119" s="83"/>
      <c r="J119" s="8"/>
      <c r="M119" s="76"/>
      <c r="N119" s="76"/>
    </row>
    <row r="120" spans="2:14" s="77" customFormat="1" ht="41.25" customHeight="1">
      <c r="B120" s="83" t="s">
        <v>11</v>
      </c>
      <c r="C120" s="83"/>
      <c r="D120" s="83"/>
      <c r="E120" s="83"/>
      <c r="F120" s="83"/>
      <c r="G120" s="83"/>
      <c r="H120" s="83"/>
      <c r="I120" s="83"/>
      <c r="J120" s="8"/>
      <c r="M120" s="76"/>
      <c r="N120" s="76"/>
    </row>
    <row r="121" spans="10:14" s="77" customFormat="1" ht="21" customHeight="1">
      <c r="J121" s="8"/>
      <c r="M121" s="76"/>
      <c r="N121" s="76"/>
    </row>
    <row r="122" ht="21" customHeight="1">
      <c r="O122" s="77"/>
    </row>
    <row r="123" ht="21" customHeight="1">
      <c r="O123" s="77"/>
    </row>
    <row r="124" spans="2:10" ht="25.5" customHeight="1">
      <c r="B124" s="206" t="str">
        <f>$B$2</f>
        <v>大会名</v>
      </c>
      <c r="C124" s="206"/>
      <c r="D124" s="206"/>
      <c r="E124" s="206"/>
      <c r="F124" s="206"/>
      <c r="G124" s="163" t="str">
        <f>$G$2</f>
        <v>対局カード</v>
      </c>
      <c r="H124" s="8"/>
      <c r="J124" s="76"/>
    </row>
    <row r="125" ht="21.75" customHeight="1"/>
    <row r="126" spans="2:15" s="78" customFormat="1" ht="25.5" customHeight="1">
      <c r="B126" s="79" t="s">
        <v>32</v>
      </c>
      <c r="C126" s="80">
        <f>'入力'!C16</f>
        <v>12</v>
      </c>
      <c r="D126" s="81">
        <f>'入力'!D16</f>
        <v>0</v>
      </c>
      <c r="E126" s="82"/>
      <c r="F126" s="81">
        <f>'入力'!E16</f>
        <v>0</v>
      </c>
      <c r="G126" s="80">
        <f>'入力'!F16</f>
        <v>0</v>
      </c>
      <c r="H126" s="161"/>
      <c r="I126" s="161"/>
      <c r="J126" s="85"/>
      <c r="M126" s="76"/>
      <c r="N126" s="76"/>
      <c r="O126" s="76"/>
    </row>
    <row r="127" spans="4:15" s="77" customFormat="1" ht="17.25" customHeight="1">
      <c r="D127" s="86"/>
      <c r="J127" s="8"/>
      <c r="M127" s="76"/>
      <c r="N127" s="76"/>
      <c r="O127" s="76"/>
    </row>
    <row r="128" spans="2:15" s="77" customFormat="1" ht="25.5" customHeight="1">
      <c r="B128" s="83" t="s">
        <v>33</v>
      </c>
      <c r="C128" s="83">
        <v>1</v>
      </c>
      <c r="D128" s="83">
        <v>2</v>
      </c>
      <c r="E128" s="83">
        <v>3</v>
      </c>
      <c r="F128" s="83">
        <v>4</v>
      </c>
      <c r="G128" s="83">
        <v>5</v>
      </c>
      <c r="H128" s="83">
        <v>6</v>
      </c>
      <c r="I128" s="83">
        <v>7</v>
      </c>
      <c r="J128" s="8"/>
      <c r="M128" s="76"/>
      <c r="N128" s="76"/>
      <c r="O128" s="76"/>
    </row>
    <row r="129" spans="2:15" s="77" customFormat="1" ht="41.25" customHeight="1">
      <c r="B129" s="83" t="s">
        <v>12</v>
      </c>
      <c r="C129" s="83"/>
      <c r="D129" s="83"/>
      <c r="E129" s="83"/>
      <c r="F129" s="83"/>
      <c r="G129" s="83"/>
      <c r="H129" s="83"/>
      <c r="I129" s="83"/>
      <c r="J129" s="8"/>
      <c r="M129" s="76"/>
      <c r="N129" s="76"/>
      <c r="O129" s="78"/>
    </row>
    <row r="130" spans="2:14" s="77" customFormat="1" ht="41.25" customHeight="1">
      <c r="B130" s="83" t="s">
        <v>11</v>
      </c>
      <c r="C130" s="83"/>
      <c r="D130" s="83"/>
      <c r="E130" s="83"/>
      <c r="F130" s="83"/>
      <c r="G130" s="83"/>
      <c r="H130" s="83"/>
      <c r="I130" s="83"/>
      <c r="J130" s="8"/>
      <c r="M130" s="76"/>
      <c r="N130" s="76"/>
    </row>
    <row r="131" ht="25.5" customHeight="1">
      <c r="O131" s="77"/>
    </row>
    <row r="132" ht="25.5" customHeight="1">
      <c r="O132" s="77"/>
    </row>
    <row r="133" ht="25.5" customHeight="1">
      <c r="O133" s="77"/>
    </row>
    <row r="134" ht="25.5" customHeight="1">
      <c r="O134" s="77"/>
    </row>
    <row r="135" ht="25.5" customHeight="1"/>
    <row r="136" ht="25.5" customHeight="1"/>
    <row r="137" ht="9.75" customHeight="1"/>
    <row r="138" spans="2:10" ht="25.5" customHeight="1">
      <c r="B138" s="206" t="str">
        <f>$B$2</f>
        <v>大会名</v>
      </c>
      <c r="C138" s="206"/>
      <c r="D138" s="206"/>
      <c r="E138" s="206"/>
      <c r="F138" s="206"/>
      <c r="G138" s="163" t="str">
        <f>$G$2</f>
        <v>対局カード</v>
      </c>
      <c r="H138" s="8"/>
      <c r="J138" s="76"/>
    </row>
    <row r="139" ht="21.75" customHeight="1">
      <c r="O139" s="78"/>
    </row>
    <row r="140" spans="2:15" s="78" customFormat="1" ht="25.5" customHeight="1">
      <c r="B140" s="79" t="s">
        <v>32</v>
      </c>
      <c r="C140" s="80">
        <f>'入力'!C17</f>
        <v>13</v>
      </c>
      <c r="D140" s="81">
        <f>'入力'!D17</f>
        <v>0</v>
      </c>
      <c r="E140" s="82"/>
      <c r="F140" s="81">
        <f>'入力'!E17</f>
        <v>0</v>
      </c>
      <c r="G140" s="80">
        <f>'入力'!F17</f>
        <v>0</v>
      </c>
      <c r="H140" s="161"/>
      <c r="I140" s="161"/>
      <c r="J140" s="85"/>
      <c r="M140" s="76"/>
      <c r="N140" s="76"/>
      <c r="O140" s="76"/>
    </row>
    <row r="141" spans="4:14" s="77" customFormat="1" ht="17.25" customHeight="1">
      <c r="D141" s="86"/>
      <c r="J141" s="8"/>
      <c r="M141" s="76"/>
      <c r="N141" s="76"/>
    </row>
    <row r="142" spans="2:14" s="77" customFormat="1" ht="25.5" customHeight="1">
      <c r="B142" s="83" t="s">
        <v>33</v>
      </c>
      <c r="C142" s="83">
        <v>1</v>
      </c>
      <c r="D142" s="83">
        <v>2</v>
      </c>
      <c r="E142" s="83">
        <v>3</v>
      </c>
      <c r="F142" s="83">
        <v>4</v>
      </c>
      <c r="G142" s="83">
        <v>5</v>
      </c>
      <c r="H142" s="83">
        <v>6</v>
      </c>
      <c r="I142" s="83">
        <v>7</v>
      </c>
      <c r="J142" s="8"/>
      <c r="M142" s="76"/>
      <c r="N142" s="76"/>
    </row>
    <row r="143" spans="2:14" s="77" customFormat="1" ht="41.25" customHeight="1">
      <c r="B143" s="83" t="s">
        <v>12</v>
      </c>
      <c r="C143" s="83"/>
      <c r="D143" s="83"/>
      <c r="E143" s="83"/>
      <c r="F143" s="83"/>
      <c r="G143" s="83"/>
      <c r="H143" s="83"/>
      <c r="I143" s="83"/>
      <c r="J143" s="8"/>
      <c r="M143" s="76"/>
      <c r="N143" s="76"/>
    </row>
    <row r="144" spans="2:15" s="77" customFormat="1" ht="41.25" customHeight="1">
      <c r="B144" s="83" t="s">
        <v>11</v>
      </c>
      <c r="C144" s="83"/>
      <c r="D144" s="83"/>
      <c r="E144" s="83"/>
      <c r="F144" s="83"/>
      <c r="G144" s="83"/>
      <c r="H144" s="83"/>
      <c r="I144" s="83"/>
      <c r="J144" s="8"/>
      <c r="M144" s="76"/>
      <c r="N144" s="76"/>
      <c r="O144" s="76"/>
    </row>
    <row r="145" spans="8:15" s="77" customFormat="1" ht="21" customHeight="1">
      <c r="H145" s="8"/>
      <c r="J145" s="8"/>
      <c r="M145" s="76"/>
      <c r="N145" s="76"/>
      <c r="O145" s="76"/>
    </row>
    <row r="146" ht="21" customHeight="1">
      <c r="H146" s="8"/>
    </row>
    <row r="147" ht="21" customHeight="1">
      <c r="H147" s="8"/>
    </row>
    <row r="148" spans="2:10" ht="25.5" customHeight="1">
      <c r="B148" s="206" t="str">
        <f>$B$2</f>
        <v>大会名</v>
      </c>
      <c r="C148" s="206"/>
      <c r="D148" s="206"/>
      <c r="E148" s="206"/>
      <c r="F148" s="206"/>
      <c r="G148" s="163" t="str">
        <f>$G$2</f>
        <v>対局カード</v>
      </c>
      <c r="H148" s="8"/>
      <c r="J148" s="76"/>
    </row>
    <row r="149" ht="21.75" customHeight="1">
      <c r="H149" s="8"/>
    </row>
    <row r="150" spans="2:15" s="78" customFormat="1" ht="25.5" customHeight="1">
      <c r="B150" s="79" t="s">
        <v>32</v>
      </c>
      <c r="C150" s="80">
        <f>'入力'!C18</f>
        <v>14</v>
      </c>
      <c r="D150" s="81">
        <f>'入力'!D18</f>
        <v>0</v>
      </c>
      <c r="E150" s="82"/>
      <c r="F150" s="81">
        <f>'入力'!E18</f>
        <v>0</v>
      </c>
      <c r="G150" s="80">
        <f>'入力'!F18</f>
        <v>0</v>
      </c>
      <c r="J150" s="85"/>
      <c r="M150" s="76"/>
      <c r="N150" s="76"/>
      <c r="O150" s="76"/>
    </row>
    <row r="151" spans="4:15" s="77" customFormat="1" ht="17.25" customHeight="1">
      <c r="D151" s="86"/>
      <c r="H151" s="8"/>
      <c r="J151" s="8"/>
      <c r="M151" s="76"/>
      <c r="N151" s="76"/>
      <c r="O151" s="76"/>
    </row>
    <row r="152" spans="2:15" s="77" customFormat="1" ht="25.5" customHeight="1">
      <c r="B152" s="83" t="s">
        <v>33</v>
      </c>
      <c r="C152" s="83">
        <v>1</v>
      </c>
      <c r="D152" s="83">
        <v>2</v>
      </c>
      <c r="E152" s="83">
        <v>3</v>
      </c>
      <c r="F152" s="83">
        <v>4</v>
      </c>
      <c r="G152" s="83">
        <v>5</v>
      </c>
      <c r="H152" s="83">
        <v>6</v>
      </c>
      <c r="I152" s="83">
        <v>7</v>
      </c>
      <c r="J152" s="8"/>
      <c r="M152" s="76"/>
      <c r="N152" s="76"/>
      <c r="O152" s="76"/>
    </row>
    <row r="153" spans="2:15" s="77" customFormat="1" ht="41.25" customHeight="1">
      <c r="B153" s="83" t="s">
        <v>12</v>
      </c>
      <c r="C153" s="83"/>
      <c r="D153" s="83"/>
      <c r="E153" s="83"/>
      <c r="F153" s="83"/>
      <c r="G153" s="83"/>
      <c r="H153" s="83"/>
      <c r="I153" s="83"/>
      <c r="J153" s="8"/>
      <c r="M153" s="76"/>
      <c r="N153" s="76"/>
      <c r="O153" s="78"/>
    </row>
    <row r="154" spans="2:14" s="77" customFormat="1" ht="41.25" customHeight="1">
      <c r="B154" s="83" t="s">
        <v>11</v>
      </c>
      <c r="C154" s="83"/>
      <c r="D154" s="83"/>
      <c r="E154" s="83"/>
      <c r="F154" s="83"/>
      <c r="G154" s="83"/>
      <c r="H154" s="83"/>
      <c r="I154" s="83"/>
      <c r="J154" s="8"/>
      <c r="M154" s="76"/>
      <c r="N154" s="76"/>
    </row>
    <row r="155" spans="10:14" s="77" customFormat="1" ht="21" customHeight="1">
      <c r="J155" s="8"/>
      <c r="M155" s="76"/>
      <c r="N155" s="76"/>
    </row>
    <row r="156" ht="21" customHeight="1">
      <c r="O156" s="77"/>
    </row>
    <row r="157" ht="21" customHeight="1">
      <c r="O157" s="77"/>
    </row>
    <row r="158" spans="2:10" ht="25.5" customHeight="1">
      <c r="B158" s="206" t="str">
        <f>$B$2</f>
        <v>大会名</v>
      </c>
      <c r="C158" s="206"/>
      <c r="D158" s="206"/>
      <c r="E158" s="206"/>
      <c r="F158" s="206"/>
      <c r="G158" s="163" t="str">
        <f>$G$2</f>
        <v>対局カード</v>
      </c>
      <c r="H158" s="8"/>
      <c r="J158" s="76"/>
    </row>
    <row r="159" ht="21.75" customHeight="1"/>
    <row r="160" spans="2:15" s="78" customFormat="1" ht="25.5" customHeight="1">
      <c r="B160" s="79" t="s">
        <v>32</v>
      </c>
      <c r="C160" s="80">
        <f>'入力'!C19</f>
        <v>15</v>
      </c>
      <c r="D160" s="81">
        <f>'入力'!D19</f>
        <v>0</v>
      </c>
      <c r="E160" s="82"/>
      <c r="F160" s="81">
        <f>'入力'!E19</f>
        <v>0</v>
      </c>
      <c r="G160" s="80">
        <f>'入力'!F19</f>
        <v>0</v>
      </c>
      <c r="H160" s="161"/>
      <c r="I160" s="161"/>
      <c r="J160" s="85"/>
      <c r="M160" s="76"/>
      <c r="N160" s="76"/>
      <c r="O160" s="76"/>
    </row>
    <row r="161" spans="4:15" s="77" customFormat="1" ht="17.25" customHeight="1">
      <c r="D161" s="86"/>
      <c r="J161" s="8"/>
      <c r="M161" s="76"/>
      <c r="N161" s="76"/>
      <c r="O161" s="76"/>
    </row>
    <row r="162" spans="2:15" s="77" customFormat="1" ht="25.5" customHeight="1">
      <c r="B162" s="83" t="s">
        <v>33</v>
      </c>
      <c r="C162" s="83">
        <v>1</v>
      </c>
      <c r="D162" s="83">
        <v>2</v>
      </c>
      <c r="E162" s="83">
        <v>3</v>
      </c>
      <c r="F162" s="83">
        <v>4</v>
      </c>
      <c r="G162" s="83">
        <v>5</v>
      </c>
      <c r="H162" s="83">
        <v>6</v>
      </c>
      <c r="I162" s="83">
        <v>7</v>
      </c>
      <c r="J162" s="8"/>
      <c r="M162" s="76"/>
      <c r="N162" s="76"/>
      <c r="O162" s="76"/>
    </row>
    <row r="163" spans="2:15" s="77" customFormat="1" ht="41.25" customHeight="1">
      <c r="B163" s="83" t="s">
        <v>12</v>
      </c>
      <c r="C163" s="83"/>
      <c r="D163" s="83"/>
      <c r="E163" s="83"/>
      <c r="F163" s="83"/>
      <c r="G163" s="83"/>
      <c r="H163" s="83"/>
      <c r="I163" s="83"/>
      <c r="J163" s="8"/>
      <c r="M163" s="76"/>
      <c r="N163" s="76"/>
      <c r="O163" s="78"/>
    </row>
    <row r="164" spans="2:14" s="77" customFormat="1" ht="41.25" customHeight="1">
      <c r="B164" s="83" t="s">
        <v>11</v>
      </c>
      <c r="C164" s="83"/>
      <c r="D164" s="83"/>
      <c r="E164" s="83"/>
      <c r="F164" s="83"/>
      <c r="G164" s="83"/>
      <c r="H164" s="83"/>
      <c r="I164" s="83"/>
      <c r="J164" s="8"/>
      <c r="M164" s="76"/>
      <c r="N164" s="76"/>
    </row>
    <row r="165" ht="25.5" customHeight="1">
      <c r="O165" s="77"/>
    </row>
    <row r="166" ht="25.5" customHeight="1">
      <c r="O166" s="77"/>
    </row>
    <row r="167" ht="25.5" customHeight="1">
      <c r="O167" s="77"/>
    </row>
    <row r="168" ht="25.5" customHeight="1">
      <c r="O168" s="77"/>
    </row>
    <row r="169" ht="25.5" customHeight="1"/>
    <row r="170" ht="25.5" customHeight="1"/>
    <row r="171" ht="9.75" customHeight="1"/>
    <row r="172" spans="2:10" ht="25.5" customHeight="1">
      <c r="B172" s="206" t="str">
        <f>$B$2</f>
        <v>大会名</v>
      </c>
      <c r="C172" s="206"/>
      <c r="D172" s="206"/>
      <c r="E172" s="206"/>
      <c r="F172" s="206"/>
      <c r="G172" s="163" t="str">
        <f>$G$2</f>
        <v>対局カード</v>
      </c>
      <c r="H172" s="8"/>
      <c r="J172" s="76"/>
    </row>
    <row r="173" spans="13:15" ht="21.75" customHeight="1">
      <c r="M173" s="78"/>
      <c r="N173" s="78"/>
      <c r="O173" s="78"/>
    </row>
    <row r="174" spans="2:15" s="78" customFormat="1" ht="25.5" customHeight="1">
      <c r="B174" s="79" t="s">
        <v>32</v>
      </c>
      <c r="C174" s="80">
        <f>'入力'!C20</f>
        <v>16</v>
      </c>
      <c r="D174" s="81">
        <f>'入力'!D20</f>
        <v>0</v>
      </c>
      <c r="E174" s="82"/>
      <c r="F174" s="81">
        <f>'入力'!E20</f>
        <v>0</v>
      </c>
      <c r="G174" s="80">
        <f>'入力'!F20</f>
        <v>0</v>
      </c>
      <c r="H174" s="161"/>
      <c r="I174" s="161"/>
      <c r="J174" s="85"/>
      <c r="M174" s="76"/>
      <c r="N174" s="76"/>
      <c r="O174" s="76"/>
    </row>
    <row r="175" spans="4:10" s="77" customFormat="1" ht="17.25" customHeight="1">
      <c r="D175" s="86"/>
      <c r="J175" s="8"/>
    </row>
    <row r="176" spans="2:10" s="77" customFormat="1" ht="25.5" customHeight="1">
      <c r="B176" s="83" t="s">
        <v>33</v>
      </c>
      <c r="C176" s="83">
        <v>1</v>
      </c>
      <c r="D176" s="83">
        <v>2</v>
      </c>
      <c r="E176" s="83">
        <v>3</v>
      </c>
      <c r="F176" s="83">
        <v>4</v>
      </c>
      <c r="G176" s="83">
        <v>5</v>
      </c>
      <c r="H176" s="83">
        <v>6</v>
      </c>
      <c r="I176" s="83">
        <v>7</v>
      </c>
      <c r="J176" s="8"/>
    </row>
    <row r="177" spans="2:10" s="77" customFormat="1" ht="41.25" customHeight="1">
      <c r="B177" s="83" t="s">
        <v>12</v>
      </c>
      <c r="C177" s="83"/>
      <c r="D177" s="83"/>
      <c r="E177" s="83"/>
      <c r="F177" s="83"/>
      <c r="G177" s="83"/>
      <c r="H177" s="83"/>
      <c r="I177" s="83"/>
      <c r="J177" s="8"/>
    </row>
    <row r="178" spans="2:15" s="77" customFormat="1" ht="41.25" customHeight="1">
      <c r="B178" s="83" t="s">
        <v>11</v>
      </c>
      <c r="C178" s="83"/>
      <c r="D178" s="83"/>
      <c r="E178" s="83"/>
      <c r="F178" s="83"/>
      <c r="G178" s="83"/>
      <c r="H178" s="83"/>
      <c r="I178" s="83"/>
      <c r="J178" s="8"/>
      <c r="O178" s="76"/>
    </row>
    <row r="179" spans="8:15" s="77" customFormat="1" ht="21" customHeight="1">
      <c r="H179" s="8"/>
      <c r="J179" s="8"/>
      <c r="O179" s="76"/>
    </row>
    <row r="180" spans="8:14" ht="21" customHeight="1">
      <c r="H180" s="8"/>
      <c r="M180" s="77"/>
      <c r="N180" s="77"/>
    </row>
    <row r="181" spans="8:14" ht="21" customHeight="1">
      <c r="H181" s="8"/>
      <c r="M181" s="77"/>
      <c r="N181" s="77"/>
    </row>
    <row r="182" spans="2:10" ht="25.5" customHeight="1">
      <c r="B182" s="206" t="str">
        <f>$B$2</f>
        <v>大会名</v>
      </c>
      <c r="C182" s="206"/>
      <c r="D182" s="206"/>
      <c r="E182" s="206"/>
      <c r="F182" s="206"/>
      <c r="G182" s="163" t="str">
        <f>$G$2</f>
        <v>対局カード</v>
      </c>
      <c r="H182" s="8"/>
      <c r="J182" s="76"/>
    </row>
    <row r="183" spans="3:14" ht="21.75" customHeight="1">
      <c r="C183" s="84"/>
      <c r="D183" s="84"/>
      <c r="E183" s="84"/>
      <c r="F183" s="84"/>
      <c r="H183" s="8"/>
      <c r="M183" s="77"/>
      <c r="N183" s="77"/>
    </row>
    <row r="184" spans="2:15" s="78" customFormat="1" ht="25.5" customHeight="1">
      <c r="B184" s="79" t="s">
        <v>32</v>
      </c>
      <c r="C184" s="80">
        <f>'入力'!C21</f>
        <v>17</v>
      </c>
      <c r="D184" s="81">
        <f>'入力'!D21</f>
        <v>0</v>
      </c>
      <c r="E184" s="82"/>
      <c r="F184" s="81">
        <f>'入力'!E21</f>
        <v>0</v>
      </c>
      <c r="G184" s="80">
        <f>'入力'!F21</f>
        <v>0</v>
      </c>
      <c r="J184" s="85"/>
      <c r="M184" s="76"/>
      <c r="N184" s="76"/>
      <c r="O184" s="76"/>
    </row>
    <row r="185" spans="4:15" s="77" customFormat="1" ht="17.25" customHeight="1">
      <c r="D185" s="86"/>
      <c r="H185" s="8"/>
      <c r="J185" s="8"/>
      <c r="O185" s="76"/>
    </row>
    <row r="186" spans="2:15" s="77" customFormat="1" ht="25.5" customHeight="1">
      <c r="B186" s="83" t="s">
        <v>33</v>
      </c>
      <c r="C186" s="83">
        <v>1</v>
      </c>
      <c r="D186" s="83">
        <v>2</v>
      </c>
      <c r="E186" s="83">
        <v>3</v>
      </c>
      <c r="F186" s="83">
        <v>4</v>
      </c>
      <c r="G186" s="83">
        <v>5</v>
      </c>
      <c r="H186" s="83">
        <v>6</v>
      </c>
      <c r="I186" s="83">
        <v>7</v>
      </c>
      <c r="J186" s="8"/>
      <c r="O186" s="76"/>
    </row>
    <row r="187" spans="2:15" s="77" customFormat="1" ht="41.25" customHeight="1">
      <c r="B187" s="83" t="s">
        <v>12</v>
      </c>
      <c r="C187" s="83"/>
      <c r="D187" s="83"/>
      <c r="E187" s="83"/>
      <c r="F187" s="83"/>
      <c r="G187" s="83"/>
      <c r="H187" s="83"/>
      <c r="I187" s="83"/>
      <c r="J187" s="8"/>
      <c r="O187" s="78"/>
    </row>
    <row r="188" spans="2:10" s="77" customFormat="1" ht="41.25" customHeight="1">
      <c r="B188" s="83" t="s">
        <v>11</v>
      </c>
      <c r="C188" s="83"/>
      <c r="D188" s="83"/>
      <c r="E188" s="83"/>
      <c r="F188" s="83"/>
      <c r="G188" s="83"/>
      <c r="H188" s="83"/>
      <c r="I188" s="83"/>
      <c r="J188" s="8"/>
    </row>
    <row r="189" s="77" customFormat="1" ht="21" customHeight="1">
      <c r="J189" s="8"/>
    </row>
    <row r="190" spans="13:15" ht="21" customHeight="1">
      <c r="M190" s="77"/>
      <c r="N190" s="77"/>
      <c r="O190" s="77"/>
    </row>
    <row r="191" spans="13:15" ht="21" customHeight="1">
      <c r="M191" s="77"/>
      <c r="N191" s="77"/>
      <c r="O191" s="77"/>
    </row>
    <row r="192" spans="2:10" ht="25.5" customHeight="1">
      <c r="B192" s="206" t="str">
        <f>$B$2</f>
        <v>大会名</v>
      </c>
      <c r="C192" s="206"/>
      <c r="D192" s="206"/>
      <c r="E192" s="206"/>
      <c r="F192" s="206"/>
      <c r="G192" s="163" t="str">
        <f>$G$2</f>
        <v>対局カード</v>
      </c>
      <c r="H192" s="8"/>
      <c r="J192" s="76"/>
    </row>
    <row r="193" spans="3:15" ht="21.75" customHeight="1">
      <c r="C193" s="84"/>
      <c r="D193" s="84"/>
      <c r="E193" s="84"/>
      <c r="F193" s="84"/>
      <c r="M193" s="77"/>
      <c r="N193" s="77"/>
      <c r="O193" s="77"/>
    </row>
    <row r="194" spans="2:15" s="78" customFormat="1" ht="25.5" customHeight="1">
      <c r="B194" s="79" t="s">
        <v>32</v>
      </c>
      <c r="C194" s="80">
        <f>'入力'!C22</f>
        <v>18</v>
      </c>
      <c r="D194" s="81">
        <f>'入力'!D22</f>
        <v>0</v>
      </c>
      <c r="E194" s="82"/>
      <c r="F194" s="81">
        <f>'入力'!E22</f>
        <v>0</v>
      </c>
      <c r="G194" s="80">
        <f>'入力'!F22</f>
        <v>0</v>
      </c>
      <c r="H194" s="161"/>
      <c r="I194" s="161"/>
      <c r="J194" s="85"/>
      <c r="M194" s="76"/>
      <c r="N194" s="76"/>
      <c r="O194" s="76"/>
    </row>
    <row r="195" spans="4:12" s="77" customFormat="1" ht="17.25" customHeight="1">
      <c r="D195" s="86"/>
      <c r="J195" s="8"/>
      <c r="L195" s="76"/>
    </row>
    <row r="196" spans="2:10" s="77" customFormat="1" ht="25.5" customHeight="1">
      <c r="B196" s="83" t="s">
        <v>33</v>
      </c>
      <c r="C196" s="83">
        <v>1</v>
      </c>
      <c r="D196" s="83">
        <v>2</v>
      </c>
      <c r="E196" s="83">
        <v>3</v>
      </c>
      <c r="F196" s="83">
        <v>4</v>
      </c>
      <c r="G196" s="83">
        <v>5</v>
      </c>
      <c r="H196" s="83">
        <v>6</v>
      </c>
      <c r="I196" s="83">
        <v>7</v>
      </c>
      <c r="J196" s="8"/>
    </row>
    <row r="197" spans="2:10" s="77" customFormat="1" ht="41.25" customHeight="1">
      <c r="B197" s="83" t="s">
        <v>12</v>
      </c>
      <c r="C197" s="83"/>
      <c r="D197" s="83"/>
      <c r="E197" s="83"/>
      <c r="F197" s="83"/>
      <c r="G197" s="83"/>
      <c r="H197" s="83"/>
      <c r="I197" s="83"/>
      <c r="J197" s="8"/>
    </row>
    <row r="198" spans="2:10" s="77" customFormat="1" ht="41.25" customHeight="1">
      <c r="B198" s="83" t="s">
        <v>11</v>
      </c>
      <c r="C198" s="83"/>
      <c r="D198" s="83"/>
      <c r="E198" s="83"/>
      <c r="F198" s="83"/>
      <c r="G198" s="83"/>
      <c r="H198" s="83"/>
      <c r="I198" s="83"/>
      <c r="J198" s="8"/>
    </row>
    <row r="199" spans="8:15" ht="25.5" customHeight="1">
      <c r="H199" s="77"/>
      <c r="I199" s="77"/>
      <c r="M199" s="77"/>
      <c r="N199" s="77"/>
      <c r="O199" s="77"/>
    </row>
    <row r="200" spans="13:15" ht="25.5" customHeight="1">
      <c r="M200" s="77"/>
      <c r="N200" s="77"/>
      <c r="O200" s="77"/>
    </row>
    <row r="201" spans="13:15" ht="25.5" customHeight="1">
      <c r="M201" s="77"/>
      <c r="N201" s="77"/>
      <c r="O201" s="77"/>
    </row>
    <row r="202" spans="13:15" ht="25.5" customHeight="1">
      <c r="M202" s="77"/>
      <c r="N202" s="77"/>
      <c r="O202" s="77"/>
    </row>
    <row r="203" spans="13:15" ht="25.5" customHeight="1">
      <c r="M203" s="77"/>
      <c r="N203" s="77"/>
      <c r="O203" s="77"/>
    </row>
    <row r="204" spans="13:15" ht="25.5" customHeight="1">
      <c r="M204" s="77"/>
      <c r="N204" s="77"/>
      <c r="O204" s="77"/>
    </row>
    <row r="205" spans="13:15" ht="9.75" customHeight="1">
      <c r="M205" s="77"/>
      <c r="N205" s="77"/>
      <c r="O205" s="77"/>
    </row>
    <row r="206" spans="2:10" ht="25.5" customHeight="1">
      <c r="B206" s="206" t="str">
        <f>$B$2</f>
        <v>大会名</v>
      </c>
      <c r="C206" s="206"/>
      <c r="D206" s="206"/>
      <c r="E206" s="206"/>
      <c r="F206" s="206"/>
      <c r="G206" s="163" t="str">
        <f>$G$2</f>
        <v>対局カード</v>
      </c>
      <c r="H206" s="8"/>
      <c r="J206" s="76"/>
    </row>
    <row r="207" spans="13:15" ht="21.75" customHeight="1">
      <c r="M207" s="77"/>
      <c r="N207" s="77"/>
      <c r="O207" s="77"/>
    </row>
    <row r="208" spans="2:15" s="78" customFormat="1" ht="25.5" customHeight="1">
      <c r="B208" s="79" t="s">
        <v>32</v>
      </c>
      <c r="C208" s="80">
        <f>'入力'!C23</f>
        <v>19</v>
      </c>
      <c r="D208" s="81">
        <f>'入力'!D23</f>
        <v>0</v>
      </c>
      <c r="E208" s="82"/>
      <c r="F208" s="81">
        <f>'入力'!E23</f>
        <v>0</v>
      </c>
      <c r="G208" s="80">
        <f>'入力'!F23</f>
        <v>0</v>
      </c>
      <c r="H208" s="161"/>
      <c r="I208" s="161"/>
      <c r="J208" s="85"/>
      <c r="M208" s="76"/>
      <c r="N208" s="76"/>
      <c r="O208" s="76"/>
    </row>
    <row r="209" spans="4:10" s="77" customFormat="1" ht="17.25" customHeight="1">
      <c r="D209" s="86"/>
      <c r="J209" s="8"/>
    </row>
    <row r="210" spans="2:10" s="77" customFormat="1" ht="25.5" customHeight="1">
      <c r="B210" s="83" t="s">
        <v>33</v>
      </c>
      <c r="C210" s="83">
        <v>1</v>
      </c>
      <c r="D210" s="83">
        <v>2</v>
      </c>
      <c r="E210" s="83">
        <v>3</v>
      </c>
      <c r="F210" s="83">
        <v>4</v>
      </c>
      <c r="G210" s="83">
        <v>5</v>
      </c>
      <c r="H210" s="83">
        <v>6</v>
      </c>
      <c r="I210" s="83">
        <v>7</v>
      </c>
      <c r="J210" s="8"/>
    </row>
    <row r="211" spans="2:10" s="77" customFormat="1" ht="41.25" customHeight="1">
      <c r="B211" s="83" t="s">
        <v>12</v>
      </c>
      <c r="C211" s="83"/>
      <c r="D211" s="83"/>
      <c r="E211" s="83"/>
      <c r="F211" s="83"/>
      <c r="G211" s="83"/>
      <c r="H211" s="83"/>
      <c r="I211" s="83"/>
      <c r="J211" s="8"/>
    </row>
    <row r="212" spans="2:10" s="77" customFormat="1" ht="41.25" customHeight="1">
      <c r="B212" s="83" t="s">
        <v>11</v>
      </c>
      <c r="C212" s="83"/>
      <c r="D212" s="83"/>
      <c r="E212" s="83"/>
      <c r="F212" s="83"/>
      <c r="G212" s="83"/>
      <c r="H212" s="83"/>
      <c r="I212" s="83"/>
      <c r="J212" s="8"/>
    </row>
    <row r="213" spans="8:10" s="77" customFormat="1" ht="21" customHeight="1">
      <c r="H213" s="8"/>
      <c r="J213" s="8"/>
    </row>
    <row r="214" spans="8:15" ht="21" customHeight="1">
      <c r="H214" s="8"/>
      <c r="M214" s="77"/>
      <c r="N214" s="77"/>
      <c r="O214" s="77"/>
    </row>
    <row r="215" spans="8:15" ht="21" customHeight="1">
      <c r="H215" s="8"/>
      <c r="M215" s="77"/>
      <c r="N215" s="77"/>
      <c r="O215" s="77"/>
    </row>
    <row r="216" spans="2:10" ht="25.5" customHeight="1">
      <c r="B216" s="206" t="str">
        <f>$B$2</f>
        <v>大会名</v>
      </c>
      <c r="C216" s="206"/>
      <c r="D216" s="206"/>
      <c r="E216" s="206"/>
      <c r="F216" s="206"/>
      <c r="G216" s="163" t="str">
        <f>$G$2</f>
        <v>対局カード</v>
      </c>
      <c r="H216" s="8"/>
      <c r="J216" s="76"/>
    </row>
    <row r="217" spans="8:15" ht="21.75" customHeight="1">
      <c r="H217" s="8"/>
      <c r="N217" s="77"/>
      <c r="O217" s="77"/>
    </row>
    <row r="218" spans="2:15" s="78" customFormat="1" ht="25.5" customHeight="1">
      <c r="B218" s="79" t="s">
        <v>32</v>
      </c>
      <c r="C218" s="80">
        <f>'入力'!C24</f>
        <v>20</v>
      </c>
      <c r="D218" s="81">
        <f>'入力'!D24</f>
        <v>0</v>
      </c>
      <c r="E218" s="82"/>
      <c r="F218" s="81">
        <f>'入力'!E24</f>
        <v>0</v>
      </c>
      <c r="G218" s="80">
        <f>'入力'!F24</f>
        <v>0</v>
      </c>
      <c r="J218" s="85"/>
      <c r="M218" s="76"/>
      <c r="N218" s="76"/>
      <c r="O218" s="76"/>
    </row>
    <row r="219" spans="4:15" s="77" customFormat="1" ht="17.25" customHeight="1">
      <c r="D219" s="86"/>
      <c r="H219" s="8"/>
      <c r="J219" s="8"/>
      <c r="M219" s="76"/>
      <c r="O219" s="76"/>
    </row>
    <row r="220" spans="2:15" s="77" customFormat="1" ht="25.5" customHeight="1">
      <c r="B220" s="83" t="s">
        <v>33</v>
      </c>
      <c r="C220" s="83">
        <v>1</v>
      </c>
      <c r="D220" s="83">
        <v>2</v>
      </c>
      <c r="E220" s="83">
        <v>3</v>
      </c>
      <c r="F220" s="83">
        <v>4</v>
      </c>
      <c r="G220" s="83">
        <v>5</v>
      </c>
      <c r="H220" s="83">
        <v>6</v>
      </c>
      <c r="I220" s="83">
        <v>7</v>
      </c>
      <c r="J220" s="8"/>
      <c r="M220" s="76"/>
      <c r="N220" s="76"/>
      <c r="O220" s="76"/>
    </row>
    <row r="221" spans="2:15" s="77" customFormat="1" ht="41.25" customHeight="1">
      <c r="B221" s="83" t="s">
        <v>12</v>
      </c>
      <c r="C221" s="83"/>
      <c r="D221" s="83"/>
      <c r="E221" s="83"/>
      <c r="F221" s="83"/>
      <c r="G221" s="83"/>
      <c r="H221" s="83"/>
      <c r="I221" s="83"/>
      <c r="J221" s="8"/>
      <c r="M221" s="76"/>
      <c r="N221" s="76"/>
      <c r="O221" s="76"/>
    </row>
    <row r="222" spans="2:15" s="77" customFormat="1" ht="41.25" customHeight="1">
      <c r="B222" s="83" t="s">
        <v>11</v>
      </c>
      <c r="C222" s="83"/>
      <c r="D222" s="83"/>
      <c r="E222" s="83"/>
      <c r="F222" s="83"/>
      <c r="G222" s="83"/>
      <c r="H222" s="83"/>
      <c r="I222" s="83"/>
      <c r="J222" s="8"/>
      <c r="M222" s="76"/>
      <c r="N222" s="76"/>
      <c r="O222" s="76"/>
    </row>
    <row r="223" spans="10:15" s="77" customFormat="1" ht="21" customHeight="1">
      <c r="J223" s="8"/>
      <c r="M223" s="76"/>
      <c r="N223" s="76"/>
      <c r="O223" s="78"/>
    </row>
    <row r="224" ht="21" customHeight="1">
      <c r="O224" s="77"/>
    </row>
    <row r="225" ht="21" customHeight="1">
      <c r="O225" s="77"/>
    </row>
    <row r="226" spans="2:10" ht="25.5" customHeight="1">
      <c r="B226" s="206" t="str">
        <f>$B$2</f>
        <v>大会名</v>
      </c>
      <c r="C226" s="206"/>
      <c r="D226" s="206"/>
      <c r="E226" s="206"/>
      <c r="F226" s="206"/>
      <c r="G226" s="163" t="str">
        <f>$G$2</f>
        <v>対局カード</v>
      </c>
      <c r="H226" s="8"/>
      <c r="J226" s="76"/>
    </row>
    <row r="227" ht="21.75" customHeight="1">
      <c r="O227" s="77"/>
    </row>
    <row r="228" spans="2:15" s="78" customFormat="1" ht="25.5" customHeight="1">
      <c r="B228" s="79" t="s">
        <v>32</v>
      </c>
      <c r="C228" s="80">
        <f>'入力'!C25</f>
        <v>21</v>
      </c>
      <c r="D228" s="81">
        <f>'入力'!D25</f>
        <v>0</v>
      </c>
      <c r="E228" s="82"/>
      <c r="F228" s="81">
        <f>'入力'!E25</f>
        <v>0</v>
      </c>
      <c r="G228" s="80">
        <f>'入力'!F25</f>
        <v>0</v>
      </c>
      <c r="H228" s="161"/>
      <c r="I228" s="161"/>
      <c r="J228" s="85"/>
      <c r="M228" s="76"/>
      <c r="N228" s="76"/>
      <c r="O228" s="76"/>
    </row>
    <row r="229" spans="4:15" s="77" customFormat="1" ht="17.25" customHeight="1">
      <c r="D229" s="86"/>
      <c r="J229" s="8"/>
      <c r="M229" s="76"/>
      <c r="N229" s="76"/>
      <c r="O229" s="76"/>
    </row>
    <row r="230" spans="2:15" s="77" customFormat="1" ht="25.5" customHeight="1">
      <c r="B230" s="83" t="s">
        <v>33</v>
      </c>
      <c r="C230" s="83">
        <v>1</v>
      </c>
      <c r="D230" s="83">
        <v>2</v>
      </c>
      <c r="E230" s="83">
        <v>3</v>
      </c>
      <c r="F230" s="83">
        <v>4</v>
      </c>
      <c r="G230" s="83">
        <v>5</v>
      </c>
      <c r="H230" s="83">
        <v>6</v>
      </c>
      <c r="I230" s="83">
        <v>7</v>
      </c>
      <c r="J230" s="8"/>
      <c r="M230" s="76"/>
      <c r="N230" s="76"/>
      <c r="O230" s="76"/>
    </row>
    <row r="231" spans="2:15" s="77" customFormat="1" ht="41.25" customHeight="1">
      <c r="B231" s="83" t="s">
        <v>12</v>
      </c>
      <c r="C231" s="83"/>
      <c r="D231" s="83"/>
      <c r="E231" s="83"/>
      <c r="F231" s="83"/>
      <c r="G231" s="83"/>
      <c r="H231" s="83"/>
      <c r="I231" s="83"/>
      <c r="J231" s="8"/>
      <c r="M231" s="76"/>
      <c r="N231" s="76"/>
      <c r="O231" s="76"/>
    </row>
    <row r="232" spans="2:15" s="77" customFormat="1" ht="41.25" customHeight="1">
      <c r="B232" s="83" t="s">
        <v>11</v>
      </c>
      <c r="C232" s="83"/>
      <c r="D232" s="83"/>
      <c r="E232" s="83"/>
      <c r="F232" s="83"/>
      <c r="G232" s="83"/>
      <c r="H232" s="83"/>
      <c r="I232" s="83"/>
      <c r="J232" s="8"/>
      <c r="M232" s="76"/>
      <c r="N232" s="76"/>
      <c r="O232" s="76"/>
    </row>
    <row r="233" ht="25.5" customHeight="1">
      <c r="O233" s="78"/>
    </row>
    <row r="234" ht="25.5" customHeight="1">
      <c r="O234" s="77"/>
    </row>
    <row r="235" ht="25.5" customHeight="1">
      <c r="O235" s="77"/>
    </row>
    <row r="236" ht="25.5" customHeight="1">
      <c r="O236" s="77"/>
    </row>
    <row r="237" ht="25.5" customHeight="1">
      <c r="O237" s="77"/>
    </row>
    <row r="238" ht="25.5" customHeight="1"/>
    <row r="239" ht="9.75" customHeight="1"/>
    <row r="240" spans="2:10" ht="25.5" customHeight="1">
      <c r="B240" s="206" t="str">
        <f>$B$2</f>
        <v>大会名</v>
      </c>
      <c r="C240" s="206"/>
      <c r="D240" s="206"/>
      <c r="E240" s="206"/>
      <c r="F240" s="206"/>
      <c r="G240" s="163" t="str">
        <f>$G$2</f>
        <v>対局カード</v>
      </c>
      <c r="H240" s="8"/>
      <c r="J240" s="76"/>
    </row>
    <row r="241" ht="21.75" customHeight="1"/>
    <row r="242" spans="2:15" s="78" customFormat="1" ht="25.5" customHeight="1">
      <c r="B242" s="79" t="s">
        <v>32</v>
      </c>
      <c r="C242" s="80">
        <f>'入力'!C26</f>
        <v>22</v>
      </c>
      <c r="D242" s="81">
        <f>'入力'!D26</f>
        <v>0</v>
      </c>
      <c r="E242" s="82"/>
      <c r="F242" s="81">
        <f>'入力'!E26</f>
        <v>0</v>
      </c>
      <c r="G242" s="80">
        <f>'入力'!F26</f>
        <v>0</v>
      </c>
      <c r="H242" s="161"/>
      <c r="I242" s="161"/>
      <c r="J242" s="85"/>
      <c r="M242" s="76"/>
      <c r="N242" s="76"/>
      <c r="O242" s="76"/>
    </row>
    <row r="243" spans="4:15" s="77" customFormat="1" ht="17.25" customHeight="1">
      <c r="D243" s="86"/>
      <c r="J243" s="8"/>
      <c r="M243" s="76"/>
      <c r="N243" s="76"/>
      <c r="O243" s="76"/>
    </row>
    <row r="244" spans="2:15" s="77" customFormat="1" ht="25.5" customHeight="1">
      <c r="B244" s="83" t="s">
        <v>33</v>
      </c>
      <c r="C244" s="83">
        <v>1</v>
      </c>
      <c r="D244" s="83">
        <v>2</v>
      </c>
      <c r="E244" s="83">
        <v>3</v>
      </c>
      <c r="F244" s="83">
        <v>4</v>
      </c>
      <c r="G244" s="83">
        <v>5</v>
      </c>
      <c r="H244" s="83">
        <v>6</v>
      </c>
      <c r="I244" s="83">
        <v>7</v>
      </c>
      <c r="J244" s="8"/>
      <c r="M244" s="76"/>
      <c r="N244" s="76"/>
      <c r="O244" s="76"/>
    </row>
    <row r="245" spans="2:15" s="77" customFormat="1" ht="41.25" customHeight="1">
      <c r="B245" s="83" t="s">
        <v>12</v>
      </c>
      <c r="C245" s="83"/>
      <c r="D245" s="83"/>
      <c r="E245" s="83"/>
      <c r="F245" s="83"/>
      <c r="G245" s="83"/>
      <c r="H245" s="83"/>
      <c r="I245" s="83"/>
      <c r="J245" s="8"/>
      <c r="M245" s="76"/>
      <c r="N245" s="76"/>
      <c r="O245" s="76"/>
    </row>
    <row r="246" spans="2:15" s="77" customFormat="1" ht="41.25" customHeight="1">
      <c r="B246" s="83" t="s">
        <v>11</v>
      </c>
      <c r="C246" s="83"/>
      <c r="D246" s="83"/>
      <c r="E246" s="83"/>
      <c r="F246" s="83"/>
      <c r="G246" s="83"/>
      <c r="H246" s="83"/>
      <c r="I246" s="83"/>
      <c r="J246" s="8"/>
      <c r="M246" s="76"/>
      <c r="N246" s="76"/>
      <c r="O246" s="76"/>
    </row>
    <row r="247" spans="8:15" s="77" customFormat="1" ht="21" customHeight="1">
      <c r="H247" s="8"/>
      <c r="J247" s="8"/>
      <c r="M247" s="76"/>
      <c r="N247" s="76"/>
      <c r="O247" s="78"/>
    </row>
    <row r="248" spans="8:15" ht="21" customHeight="1">
      <c r="H248" s="8"/>
      <c r="O248" s="77"/>
    </row>
    <row r="249" spans="8:15" ht="21" customHeight="1">
      <c r="H249" s="8"/>
      <c r="O249" s="77"/>
    </row>
    <row r="250" spans="2:10" ht="25.5" customHeight="1">
      <c r="B250" s="206" t="str">
        <f>$B$2</f>
        <v>大会名</v>
      </c>
      <c r="C250" s="206"/>
      <c r="D250" s="206"/>
      <c r="E250" s="206"/>
      <c r="F250" s="206"/>
      <c r="G250" s="163" t="str">
        <f>$G$2</f>
        <v>対局カード</v>
      </c>
      <c r="H250" s="8"/>
      <c r="J250" s="76"/>
    </row>
    <row r="251" spans="8:15" ht="21.75" customHeight="1">
      <c r="H251" s="8"/>
      <c r="O251" s="77"/>
    </row>
    <row r="252" spans="2:15" s="78" customFormat="1" ht="25.5" customHeight="1">
      <c r="B252" s="79" t="s">
        <v>32</v>
      </c>
      <c r="C252" s="80">
        <f>'入力'!C27</f>
        <v>23</v>
      </c>
      <c r="D252" s="81">
        <f>'入力'!D27</f>
        <v>0</v>
      </c>
      <c r="E252" s="82"/>
      <c r="F252" s="81">
        <f>'入力'!E27</f>
        <v>0</v>
      </c>
      <c r="G252" s="80">
        <f>'入力'!F27</f>
        <v>0</v>
      </c>
      <c r="J252" s="85"/>
      <c r="M252" s="76"/>
      <c r="N252" s="76"/>
      <c r="O252" s="76"/>
    </row>
    <row r="253" spans="4:15" s="77" customFormat="1" ht="17.25" customHeight="1">
      <c r="D253" s="86"/>
      <c r="H253" s="8"/>
      <c r="J253" s="8"/>
      <c r="M253" s="76"/>
      <c r="N253" s="76"/>
      <c r="O253" s="76"/>
    </row>
    <row r="254" spans="2:15" s="77" customFormat="1" ht="25.5" customHeight="1">
      <c r="B254" s="83" t="s">
        <v>33</v>
      </c>
      <c r="C254" s="83">
        <v>1</v>
      </c>
      <c r="D254" s="83">
        <v>2</v>
      </c>
      <c r="E254" s="83">
        <v>3</v>
      </c>
      <c r="F254" s="83">
        <v>4</v>
      </c>
      <c r="G254" s="83">
        <v>5</v>
      </c>
      <c r="H254" s="83">
        <v>6</v>
      </c>
      <c r="I254" s="83">
        <v>7</v>
      </c>
      <c r="J254" s="8"/>
      <c r="M254" s="76"/>
      <c r="N254" s="76"/>
      <c r="O254" s="76"/>
    </row>
    <row r="255" spans="2:15" s="77" customFormat="1" ht="41.25" customHeight="1">
      <c r="B255" s="83" t="s">
        <v>12</v>
      </c>
      <c r="C255" s="83"/>
      <c r="D255" s="83"/>
      <c r="E255" s="83"/>
      <c r="F255" s="83"/>
      <c r="G255" s="83"/>
      <c r="H255" s="83"/>
      <c r="I255" s="83"/>
      <c r="J255" s="8"/>
      <c r="M255" s="76"/>
      <c r="N255" s="76"/>
      <c r="O255" s="76"/>
    </row>
    <row r="256" spans="2:15" s="77" customFormat="1" ht="41.25" customHeight="1">
      <c r="B256" s="83" t="s">
        <v>11</v>
      </c>
      <c r="C256" s="83"/>
      <c r="D256" s="83"/>
      <c r="E256" s="83"/>
      <c r="F256" s="83"/>
      <c r="G256" s="83"/>
      <c r="H256" s="83"/>
      <c r="I256" s="83"/>
      <c r="J256" s="8"/>
      <c r="M256" s="76"/>
      <c r="N256" s="76"/>
      <c r="O256" s="76"/>
    </row>
    <row r="257" spans="10:15" s="77" customFormat="1" ht="21" customHeight="1">
      <c r="J257" s="8"/>
      <c r="M257" s="76"/>
      <c r="N257" s="76"/>
      <c r="O257" s="78"/>
    </row>
    <row r="258" spans="13:15" ht="21" customHeight="1">
      <c r="M258" s="78"/>
      <c r="O258" s="77"/>
    </row>
    <row r="259" spans="13:15" ht="21" customHeight="1">
      <c r="M259" s="77"/>
      <c r="N259" s="77"/>
      <c r="O259" s="77"/>
    </row>
    <row r="260" spans="2:10" ht="25.5" customHeight="1">
      <c r="B260" s="206" t="str">
        <f>$B$2</f>
        <v>大会名</v>
      </c>
      <c r="C260" s="206"/>
      <c r="D260" s="206"/>
      <c r="E260" s="206"/>
      <c r="F260" s="206"/>
      <c r="G260" s="163" t="str">
        <f>$G$2</f>
        <v>対局カード</v>
      </c>
      <c r="H260" s="8"/>
      <c r="J260" s="76"/>
    </row>
    <row r="261" spans="13:15" ht="21.75" customHeight="1">
      <c r="M261" s="77"/>
      <c r="N261" s="77"/>
      <c r="O261" s="77"/>
    </row>
    <row r="262" spans="2:15" s="78" customFormat="1" ht="25.5" customHeight="1">
      <c r="B262" s="79" t="s">
        <v>32</v>
      </c>
      <c r="C262" s="80">
        <f>'入力'!C28</f>
        <v>24</v>
      </c>
      <c r="D262" s="81">
        <f>'入力'!D28</f>
        <v>0</v>
      </c>
      <c r="E262" s="82"/>
      <c r="F262" s="81">
        <f>'入力'!E28</f>
        <v>0</v>
      </c>
      <c r="G262" s="80">
        <f>'入力'!F28</f>
        <v>0</v>
      </c>
      <c r="H262" s="161"/>
      <c r="I262" s="161"/>
      <c r="J262" s="85"/>
      <c r="M262" s="76"/>
      <c r="N262" s="76"/>
      <c r="O262" s="76"/>
    </row>
    <row r="263" spans="4:15" s="77" customFormat="1" ht="17.25" customHeight="1">
      <c r="D263" s="86"/>
      <c r="J263" s="8"/>
      <c r="O263" s="76"/>
    </row>
    <row r="264" spans="2:15" s="77" customFormat="1" ht="25.5" customHeight="1">
      <c r="B264" s="83" t="s">
        <v>33</v>
      </c>
      <c r="C264" s="83">
        <v>1</v>
      </c>
      <c r="D264" s="83">
        <v>2</v>
      </c>
      <c r="E264" s="83">
        <v>3</v>
      </c>
      <c r="F264" s="83">
        <v>4</v>
      </c>
      <c r="G264" s="83">
        <v>5</v>
      </c>
      <c r="H264" s="83">
        <v>6</v>
      </c>
      <c r="I264" s="83">
        <v>7</v>
      </c>
      <c r="J264" s="8"/>
      <c r="O264" s="76"/>
    </row>
    <row r="265" spans="2:15" s="77" customFormat="1" ht="41.25" customHeight="1">
      <c r="B265" s="83" t="s">
        <v>12</v>
      </c>
      <c r="C265" s="83"/>
      <c r="D265" s="83"/>
      <c r="E265" s="83"/>
      <c r="F265" s="83"/>
      <c r="G265" s="83"/>
      <c r="H265" s="83"/>
      <c r="I265" s="83"/>
      <c r="J265" s="8"/>
      <c r="O265" s="76"/>
    </row>
    <row r="266" spans="2:15" s="77" customFormat="1" ht="41.25" customHeight="1">
      <c r="B266" s="83" t="s">
        <v>11</v>
      </c>
      <c r="C266" s="83"/>
      <c r="D266" s="83"/>
      <c r="E266" s="83"/>
      <c r="F266" s="83"/>
      <c r="G266" s="83"/>
      <c r="H266" s="83"/>
      <c r="I266" s="83"/>
      <c r="J266" s="8"/>
      <c r="O266" s="76"/>
    </row>
    <row r="267" spans="13:15" ht="25.5" customHeight="1">
      <c r="M267" s="77"/>
      <c r="N267" s="77"/>
      <c r="O267" s="78"/>
    </row>
    <row r="268" spans="13:15" ht="25.5" customHeight="1">
      <c r="M268" s="77"/>
      <c r="N268" s="77"/>
      <c r="O268" s="77"/>
    </row>
    <row r="269" spans="13:15" ht="25.5" customHeight="1">
      <c r="M269" s="77"/>
      <c r="N269" s="77"/>
      <c r="O269" s="77"/>
    </row>
    <row r="270" spans="13:15" ht="25.5" customHeight="1">
      <c r="M270" s="77"/>
      <c r="N270" s="77"/>
      <c r="O270" s="77"/>
    </row>
    <row r="271" spans="13:15" ht="25.5" customHeight="1">
      <c r="M271" s="77"/>
      <c r="N271" s="77"/>
      <c r="O271" s="77"/>
    </row>
    <row r="272" spans="13:14" ht="25.5" customHeight="1">
      <c r="M272" s="77"/>
      <c r="N272" s="77"/>
    </row>
    <row r="273" spans="13:14" ht="9.75" customHeight="1">
      <c r="M273" s="77"/>
      <c r="N273" s="77"/>
    </row>
    <row r="274" spans="2:10" ht="25.5" customHeight="1">
      <c r="B274" s="206" t="str">
        <f>$B$2</f>
        <v>大会名</v>
      </c>
      <c r="C274" s="206"/>
      <c r="D274" s="206"/>
      <c r="E274" s="206"/>
      <c r="F274" s="206"/>
      <c r="G274" s="163" t="str">
        <f>$G$2</f>
        <v>対局カード</v>
      </c>
      <c r="H274" s="8"/>
      <c r="J274" s="76"/>
    </row>
    <row r="275" spans="13:14" ht="21.75" customHeight="1">
      <c r="M275" s="77"/>
      <c r="N275" s="77"/>
    </row>
    <row r="276" spans="2:15" s="78" customFormat="1" ht="25.5" customHeight="1">
      <c r="B276" s="79" t="s">
        <v>32</v>
      </c>
      <c r="C276" s="80">
        <f>'入力'!C29</f>
        <v>25</v>
      </c>
      <c r="D276" s="81">
        <f>'入力'!D29</f>
        <v>0</v>
      </c>
      <c r="E276" s="82"/>
      <c r="F276" s="81">
        <f>'入力'!E29</f>
        <v>0</v>
      </c>
      <c r="G276" s="80">
        <f>'入力'!F29</f>
        <v>0</v>
      </c>
      <c r="H276" s="161"/>
      <c r="I276" s="161"/>
      <c r="J276" s="85"/>
      <c r="M276" s="76"/>
      <c r="N276" s="76"/>
      <c r="O276" s="76"/>
    </row>
    <row r="277" spans="4:15" s="77" customFormat="1" ht="17.25" customHeight="1">
      <c r="D277" s="86"/>
      <c r="J277" s="8"/>
      <c r="O277" s="76"/>
    </row>
    <row r="278" spans="2:15" s="77" customFormat="1" ht="25.5" customHeight="1">
      <c r="B278" s="83" t="s">
        <v>33</v>
      </c>
      <c r="C278" s="83">
        <v>1</v>
      </c>
      <c r="D278" s="83">
        <v>2</v>
      </c>
      <c r="E278" s="83">
        <v>3</v>
      </c>
      <c r="F278" s="83">
        <v>4</v>
      </c>
      <c r="G278" s="83">
        <v>5</v>
      </c>
      <c r="H278" s="83">
        <v>6</v>
      </c>
      <c r="I278" s="83">
        <v>7</v>
      </c>
      <c r="J278" s="8"/>
      <c r="O278" s="76"/>
    </row>
    <row r="279" spans="2:15" s="77" customFormat="1" ht="41.25" customHeight="1">
      <c r="B279" s="83" t="s">
        <v>12</v>
      </c>
      <c r="C279" s="83"/>
      <c r="D279" s="83"/>
      <c r="E279" s="83"/>
      <c r="F279" s="83"/>
      <c r="G279" s="83"/>
      <c r="H279" s="83"/>
      <c r="I279" s="83"/>
      <c r="J279" s="8"/>
      <c r="O279" s="76"/>
    </row>
    <row r="280" spans="2:15" s="77" customFormat="1" ht="41.25" customHeight="1">
      <c r="B280" s="83" t="s">
        <v>11</v>
      </c>
      <c r="C280" s="83"/>
      <c r="D280" s="83"/>
      <c r="E280" s="83"/>
      <c r="F280" s="83"/>
      <c r="G280" s="83"/>
      <c r="H280" s="83"/>
      <c r="I280" s="83"/>
      <c r="J280" s="8"/>
      <c r="O280" s="76"/>
    </row>
    <row r="281" spans="8:15" s="77" customFormat="1" ht="21" customHeight="1">
      <c r="H281" s="8"/>
      <c r="J281" s="8"/>
      <c r="O281" s="78"/>
    </row>
    <row r="282" spans="8:15" ht="21" customHeight="1">
      <c r="H282" s="8"/>
      <c r="M282" s="77"/>
      <c r="N282" s="77"/>
      <c r="O282" s="77"/>
    </row>
    <row r="283" spans="8:15" ht="21" customHeight="1">
      <c r="H283" s="8"/>
      <c r="M283" s="77"/>
      <c r="N283" s="77"/>
      <c r="O283" s="77"/>
    </row>
    <row r="284" spans="2:10" ht="25.5" customHeight="1">
      <c r="B284" s="206" t="str">
        <f>$B$2</f>
        <v>大会名</v>
      </c>
      <c r="C284" s="206"/>
      <c r="D284" s="206"/>
      <c r="E284" s="206"/>
      <c r="F284" s="206"/>
      <c r="G284" s="163" t="str">
        <f>$G$2</f>
        <v>対局カード</v>
      </c>
      <c r="H284" s="8"/>
      <c r="J284" s="76"/>
    </row>
    <row r="285" spans="8:15" ht="21.75" customHeight="1">
      <c r="H285" s="8"/>
      <c r="M285" s="77"/>
      <c r="N285" s="77"/>
      <c r="O285" s="77"/>
    </row>
    <row r="286" spans="2:15" s="78" customFormat="1" ht="25.5" customHeight="1">
      <c r="B286" s="79" t="s">
        <v>32</v>
      </c>
      <c r="C286" s="80">
        <f>'入力'!C30</f>
        <v>26</v>
      </c>
      <c r="D286" s="81">
        <f>'入力'!D30</f>
        <v>0</v>
      </c>
      <c r="E286" s="82"/>
      <c r="F286" s="81">
        <f>'入力'!E30</f>
        <v>0</v>
      </c>
      <c r="G286" s="80">
        <f>'入力'!F30</f>
        <v>0</v>
      </c>
      <c r="J286" s="85"/>
      <c r="M286" s="76"/>
      <c r="N286" s="76"/>
      <c r="O286" s="76"/>
    </row>
    <row r="287" spans="4:15" s="77" customFormat="1" ht="17.25" customHeight="1">
      <c r="D287" s="86"/>
      <c r="H287" s="8"/>
      <c r="J287" s="8"/>
      <c r="O287" s="76"/>
    </row>
    <row r="288" spans="2:15" s="77" customFormat="1" ht="25.5" customHeight="1">
      <c r="B288" s="83" t="s">
        <v>33</v>
      </c>
      <c r="C288" s="83">
        <v>1</v>
      </c>
      <c r="D288" s="83">
        <v>2</v>
      </c>
      <c r="E288" s="83">
        <v>3</v>
      </c>
      <c r="F288" s="83">
        <v>4</v>
      </c>
      <c r="G288" s="83">
        <v>5</v>
      </c>
      <c r="H288" s="83">
        <v>6</v>
      </c>
      <c r="I288" s="83">
        <v>7</v>
      </c>
      <c r="J288" s="8"/>
      <c r="O288" s="76"/>
    </row>
    <row r="289" spans="2:15" s="77" customFormat="1" ht="41.25" customHeight="1">
      <c r="B289" s="83" t="s">
        <v>12</v>
      </c>
      <c r="C289" s="83"/>
      <c r="D289" s="83"/>
      <c r="E289" s="83"/>
      <c r="F289" s="83"/>
      <c r="G289" s="83"/>
      <c r="H289" s="83"/>
      <c r="I289" s="83"/>
      <c r="J289" s="8"/>
      <c r="O289" s="76"/>
    </row>
    <row r="290" spans="2:15" s="77" customFormat="1" ht="41.25" customHeight="1">
      <c r="B290" s="83" t="s">
        <v>11</v>
      </c>
      <c r="C290" s="83"/>
      <c r="D290" s="83"/>
      <c r="E290" s="83"/>
      <c r="F290" s="83"/>
      <c r="G290" s="83"/>
      <c r="H290" s="83"/>
      <c r="I290" s="83"/>
      <c r="J290" s="8"/>
      <c r="O290" s="76"/>
    </row>
    <row r="291" spans="10:15" s="77" customFormat="1" ht="21" customHeight="1">
      <c r="J291" s="8"/>
      <c r="O291" s="78"/>
    </row>
    <row r="292" spans="13:15" ht="21" customHeight="1">
      <c r="M292" s="77"/>
      <c r="N292" s="77"/>
      <c r="O292" s="77"/>
    </row>
    <row r="293" spans="13:15" ht="21" customHeight="1">
      <c r="M293" s="77"/>
      <c r="N293" s="77"/>
      <c r="O293" s="77"/>
    </row>
    <row r="294" spans="2:10" ht="25.5" customHeight="1">
      <c r="B294" s="206" t="str">
        <f>$B$2</f>
        <v>大会名</v>
      </c>
      <c r="C294" s="206"/>
      <c r="D294" s="206"/>
      <c r="E294" s="206"/>
      <c r="F294" s="206"/>
      <c r="G294" s="163" t="str">
        <f>$G$2</f>
        <v>対局カード</v>
      </c>
      <c r="H294" s="8"/>
      <c r="J294" s="76"/>
    </row>
    <row r="295" spans="13:15" ht="21.75" customHeight="1">
      <c r="M295" s="77"/>
      <c r="N295" s="77"/>
      <c r="O295" s="77"/>
    </row>
    <row r="296" spans="2:15" s="78" customFormat="1" ht="25.5" customHeight="1">
      <c r="B296" s="79" t="s">
        <v>32</v>
      </c>
      <c r="C296" s="80">
        <f>'入力'!C31</f>
        <v>27</v>
      </c>
      <c r="D296" s="81">
        <f>'入力'!D31</f>
        <v>0</v>
      </c>
      <c r="E296" s="82"/>
      <c r="F296" s="81">
        <f>'入力'!E31</f>
        <v>0</v>
      </c>
      <c r="G296" s="80">
        <f>'入力'!F31</f>
        <v>0</v>
      </c>
      <c r="H296" s="161"/>
      <c r="I296" s="161"/>
      <c r="J296" s="85"/>
      <c r="M296" s="76"/>
      <c r="N296" s="76"/>
      <c r="O296" s="76"/>
    </row>
    <row r="297" spans="4:15" s="77" customFormat="1" ht="17.25" customHeight="1">
      <c r="D297" s="86"/>
      <c r="J297" s="8"/>
      <c r="O297" s="76"/>
    </row>
    <row r="298" spans="2:15" s="77" customFormat="1" ht="25.5" customHeight="1">
      <c r="B298" s="83" t="s">
        <v>33</v>
      </c>
      <c r="C298" s="83">
        <v>1</v>
      </c>
      <c r="D298" s="83">
        <v>2</v>
      </c>
      <c r="E298" s="83">
        <v>3</v>
      </c>
      <c r="F298" s="83">
        <v>4</v>
      </c>
      <c r="G298" s="83">
        <v>5</v>
      </c>
      <c r="H298" s="83">
        <v>6</v>
      </c>
      <c r="I298" s="83">
        <v>7</v>
      </c>
      <c r="J298" s="8"/>
      <c r="O298" s="76"/>
    </row>
    <row r="299" spans="2:15" s="77" customFormat="1" ht="41.25" customHeight="1">
      <c r="B299" s="83" t="s">
        <v>12</v>
      </c>
      <c r="C299" s="83"/>
      <c r="D299" s="83"/>
      <c r="E299" s="83"/>
      <c r="F299" s="83"/>
      <c r="G299" s="83"/>
      <c r="H299" s="83"/>
      <c r="I299" s="83"/>
      <c r="J299" s="8"/>
      <c r="O299" s="76"/>
    </row>
    <row r="300" spans="2:15" s="77" customFormat="1" ht="41.25" customHeight="1">
      <c r="B300" s="83" t="s">
        <v>11</v>
      </c>
      <c r="C300" s="83"/>
      <c r="D300" s="83"/>
      <c r="E300" s="83"/>
      <c r="F300" s="83"/>
      <c r="G300" s="83"/>
      <c r="H300" s="83"/>
      <c r="I300" s="83"/>
      <c r="J300" s="8"/>
      <c r="O300" s="76"/>
    </row>
    <row r="301" spans="13:15" ht="25.5" customHeight="1">
      <c r="M301" s="77"/>
      <c r="N301" s="77"/>
      <c r="O301" s="78"/>
    </row>
    <row r="302" spans="13:15" ht="25.5" customHeight="1">
      <c r="M302" s="77"/>
      <c r="N302" s="77"/>
      <c r="O302" s="77"/>
    </row>
    <row r="303" spans="13:15" ht="25.5" customHeight="1">
      <c r="M303" s="77"/>
      <c r="N303" s="77"/>
      <c r="O303" s="77"/>
    </row>
    <row r="304" spans="13:15" ht="25.5" customHeight="1">
      <c r="M304" s="77"/>
      <c r="N304" s="77"/>
      <c r="O304" s="77"/>
    </row>
    <row r="305" spans="13:15" ht="25.5" customHeight="1">
      <c r="M305" s="77"/>
      <c r="N305" s="77"/>
      <c r="O305" s="77"/>
    </row>
    <row r="306" spans="13:14" ht="25.5" customHeight="1">
      <c r="M306" s="77"/>
      <c r="N306" s="77"/>
    </row>
    <row r="307" spans="13:14" ht="9.75" customHeight="1">
      <c r="M307" s="77"/>
      <c r="N307" s="77"/>
    </row>
    <row r="308" spans="2:10" ht="25.5" customHeight="1">
      <c r="B308" s="206" t="str">
        <f>$B$2</f>
        <v>大会名</v>
      </c>
      <c r="C308" s="206"/>
      <c r="D308" s="206"/>
      <c r="E308" s="206"/>
      <c r="F308" s="206"/>
      <c r="G308" s="163" t="str">
        <f>$G$2</f>
        <v>対局カード</v>
      </c>
      <c r="H308" s="8"/>
      <c r="J308" s="76"/>
    </row>
    <row r="309" spans="13:14" ht="21.75" customHeight="1">
      <c r="M309" s="77"/>
      <c r="N309" s="77"/>
    </row>
    <row r="310" spans="2:15" s="78" customFormat="1" ht="25.5" customHeight="1">
      <c r="B310" s="79" t="s">
        <v>32</v>
      </c>
      <c r="C310" s="80">
        <f>'入力'!C32</f>
        <v>28</v>
      </c>
      <c r="D310" s="81">
        <f>'入力'!D32</f>
        <v>0</v>
      </c>
      <c r="E310" s="82"/>
      <c r="F310" s="81">
        <f>'入力'!E32</f>
        <v>0</v>
      </c>
      <c r="G310" s="80">
        <f>'入力'!F32</f>
        <v>0</v>
      </c>
      <c r="H310" s="161"/>
      <c r="I310" s="161"/>
      <c r="J310" s="85"/>
      <c r="M310" s="76"/>
      <c r="N310" s="76"/>
      <c r="O310" s="76"/>
    </row>
    <row r="311" spans="4:15" s="77" customFormat="1" ht="17.25" customHeight="1">
      <c r="D311" s="86"/>
      <c r="J311" s="8"/>
      <c r="O311" s="76"/>
    </row>
    <row r="312" spans="2:15" s="77" customFormat="1" ht="25.5" customHeight="1">
      <c r="B312" s="83" t="s">
        <v>33</v>
      </c>
      <c r="C312" s="83">
        <v>1</v>
      </c>
      <c r="D312" s="83">
        <v>2</v>
      </c>
      <c r="E312" s="83">
        <v>3</v>
      </c>
      <c r="F312" s="83">
        <v>4</v>
      </c>
      <c r="G312" s="83">
        <v>5</v>
      </c>
      <c r="H312" s="83">
        <v>6</v>
      </c>
      <c r="I312" s="83">
        <v>7</v>
      </c>
      <c r="J312" s="8"/>
      <c r="O312" s="76"/>
    </row>
    <row r="313" spans="2:15" s="77" customFormat="1" ht="41.25" customHeight="1">
      <c r="B313" s="83" t="s">
        <v>12</v>
      </c>
      <c r="C313" s="83"/>
      <c r="D313" s="83"/>
      <c r="E313" s="83"/>
      <c r="F313" s="83"/>
      <c r="G313" s="83"/>
      <c r="H313" s="83"/>
      <c r="I313" s="83"/>
      <c r="J313" s="8"/>
      <c r="O313" s="76"/>
    </row>
    <row r="314" spans="2:15" s="77" customFormat="1" ht="41.25" customHeight="1">
      <c r="B314" s="83" t="s">
        <v>11</v>
      </c>
      <c r="C314" s="83"/>
      <c r="D314" s="83"/>
      <c r="E314" s="83"/>
      <c r="F314" s="83"/>
      <c r="G314" s="83"/>
      <c r="H314" s="83"/>
      <c r="I314" s="83"/>
      <c r="J314" s="8"/>
      <c r="O314" s="76"/>
    </row>
    <row r="315" spans="8:15" s="77" customFormat="1" ht="21" customHeight="1">
      <c r="H315" s="8"/>
      <c r="J315" s="8"/>
      <c r="O315" s="78"/>
    </row>
    <row r="316" spans="8:15" ht="21" customHeight="1">
      <c r="H316" s="8"/>
      <c r="M316" s="77"/>
      <c r="N316" s="77"/>
      <c r="O316" s="77"/>
    </row>
    <row r="317" spans="8:15" ht="21" customHeight="1">
      <c r="H317" s="8"/>
      <c r="M317" s="77"/>
      <c r="N317" s="77"/>
      <c r="O317" s="77"/>
    </row>
    <row r="318" spans="2:10" ht="25.5" customHeight="1">
      <c r="B318" s="206" t="str">
        <f>$B$2</f>
        <v>大会名</v>
      </c>
      <c r="C318" s="206"/>
      <c r="D318" s="206"/>
      <c r="E318" s="206"/>
      <c r="F318" s="206"/>
      <c r="G318" s="163" t="str">
        <f>$G$2</f>
        <v>対局カード</v>
      </c>
      <c r="H318" s="8"/>
      <c r="J318" s="76"/>
    </row>
    <row r="319" spans="8:15" ht="21.75" customHeight="1">
      <c r="H319" s="8"/>
      <c r="M319" s="77"/>
      <c r="N319" s="77"/>
      <c r="O319" s="77"/>
    </row>
    <row r="320" spans="2:15" s="78" customFormat="1" ht="25.5" customHeight="1">
      <c r="B320" s="79" t="s">
        <v>32</v>
      </c>
      <c r="C320" s="80">
        <f>'入力'!C33</f>
        <v>29</v>
      </c>
      <c r="D320" s="81">
        <f>'入力'!D33</f>
        <v>0</v>
      </c>
      <c r="E320" s="82"/>
      <c r="F320" s="81">
        <f>'入力'!E33</f>
        <v>0</v>
      </c>
      <c r="G320" s="80">
        <f>'入力'!F33</f>
        <v>0</v>
      </c>
      <c r="J320" s="85"/>
      <c r="M320" s="76"/>
      <c r="N320" s="76"/>
      <c r="O320" s="76"/>
    </row>
    <row r="321" spans="4:15" s="77" customFormat="1" ht="17.25" customHeight="1">
      <c r="D321" s="86"/>
      <c r="H321" s="8"/>
      <c r="J321" s="8"/>
      <c r="O321" s="76"/>
    </row>
    <row r="322" spans="2:15" s="77" customFormat="1" ht="25.5" customHeight="1">
      <c r="B322" s="83" t="s">
        <v>33</v>
      </c>
      <c r="C322" s="83">
        <v>1</v>
      </c>
      <c r="D322" s="83">
        <v>2</v>
      </c>
      <c r="E322" s="83">
        <v>3</v>
      </c>
      <c r="F322" s="83">
        <v>4</v>
      </c>
      <c r="G322" s="83">
        <v>5</v>
      </c>
      <c r="H322" s="83">
        <v>6</v>
      </c>
      <c r="I322" s="83">
        <v>7</v>
      </c>
      <c r="J322" s="8"/>
      <c r="O322" s="76"/>
    </row>
    <row r="323" spans="2:15" s="77" customFormat="1" ht="41.25" customHeight="1">
      <c r="B323" s="83" t="s">
        <v>12</v>
      </c>
      <c r="C323" s="83"/>
      <c r="D323" s="83"/>
      <c r="E323" s="83"/>
      <c r="F323" s="83"/>
      <c r="G323" s="83"/>
      <c r="H323" s="83"/>
      <c r="I323" s="83"/>
      <c r="J323" s="8"/>
      <c r="O323" s="76"/>
    </row>
    <row r="324" spans="2:15" s="77" customFormat="1" ht="41.25" customHeight="1">
      <c r="B324" s="83" t="s">
        <v>11</v>
      </c>
      <c r="C324" s="83"/>
      <c r="D324" s="83"/>
      <c r="E324" s="83"/>
      <c r="F324" s="83"/>
      <c r="G324" s="83"/>
      <c r="H324" s="83"/>
      <c r="I324" s="83"/>
      <c r="J324" s="8"/>
      <c r="O324" s="76"/>
    </row>
    <row r="325" spans="10:15" s="77" customFormat="1" ht="21" customHeight="1">
      <c r="J325" s="8"/>
      <c r="O325" s="78"/>
    </row>
    <row r="326" spans="13:15" ht="21" customHeight="1">
      <c r="M326" s="77"/>
      <c r="N326" s="77"/>
      <c r="O326" s="77"/>
    </row>
    <row r="327" spans="13:15" ht="21" customHeight="1">
      <c r="M327" s="77"/>
      <c r="N327" s="77"/>
      <c r="O327" s="77"/>
    </row>
    <row r="328" spans="2:10" ht="25.5" customHeight="1">
      <c r="B328" s="206" t="str">
        <f>$B$2</f>
        <v>大会名</v>
      </c>
      <c r="C328" s="206"/>
      <c r="D328" s="206"/>
      <c r="E328" s="206"/>
      <c r="F328" s="206"/>
      <c r="G328" s="163" t="str">
        <f>$G$2</f>
        <v>対局カード</v>
      </c>
      <c r="H328" s="8"/>
      <c r="J328" s="76"/>
    </row>
    <row r="329" spans="3:15" ht="21.75" customHeight="1">
      <c r="C329" s="77"/>
      <c r="D329" s="77"/>
      <c r="E329" s="77"/>
      <c r="F329" s="77"/>
      <c r="G329" s="77"/>
      <c r="M329" s="77"/>
      <c r="N329" s="77"/>
      <c r="O329" s="77"/>
    </row>
    <row r="330" spans="2:15" s="78" customFormat="1" ht="25.5" customHeight="1">
      <c r="B330" s="79" t="s">
        <v>32</v>
      </c>
      <c r="C330" s="80">
        <f>'入力'!C34</f>
        <v>30</v>
      </c>
      <c r="D330" s="81">
        <f>'入力'!D34</f>
        <v>0</v>
      </c>
      <c r="E330" s="82"/>
      <c r="F330" s="81">
        <f>'入力'!E34</f>
        <v>0</v>
      </c>
      <c r="G330" s="80">
        <f>'入力'!F34</f>
        <v>0</v>
      </c>
      <c r="H330" s="161"/>
      <c r="I330" s="161"/>
      <c r="J330" s="85"/>
      <c r="M330" s="76"/>
      <c r="N330" s="76"/>
      <c r="O330" s="76"/>
    </row>
    <row r="331" spans="4:15" s="77" customFormat="1" ht="17.25" customHeight="1">
      <c r="D331" s="86"/>
      <c r="J331" s="8"/>
      <c r="O331" s="76"/>
    </row>
    <row r="332" spans="2:15" s="77" customFormat="1" ht="25.5" customHeight="1">
      <c r="B332" s="83" t="s">
        <v>33</v>
      </c>
      <c r="C332" s="83">
        <v>1</v>
      </c>
      <c r="D332" s="83">
        <v>2</v>
      </c>
      <c r="E332" s="83">
        <v>3</v>
      </c>
      <c r="F332" s="83">
        <v>4</v>
      </c>
      <c r="G332" s="83">
        <v>5</v>
      </c>
      <c r="H332" s="83">
        <v>6</v>
      </c>
      <c r="I332" s="83">
        <v>7</v>
      </c>
      <c r="J332" s="8"/>
      <c r="N332" s="76"/>
      <c r="O332" s="76"/>
    </row>
    <row r="333" spans="2:15" s="77" customFormat="1" ht="41.25" customHeight="1">
      <c r="B333" s="83" t="s">
        <v>12</v>
      </c>
      <c r="C333" s="83"/>
      <c r="D333" s="83"/>
      <c r="E333" s="83"/>
      <c r="F333" s="83"/>
      <c r="G333" s="83"/>
      <c r="H333" s="83"/>
      <c r="I333" s="83"/>
      <c r="J333" s="8"/>
      <c r="M333" s="76"/>
      <c r="N333" s="76"/>
      <c r="O333" s="76"/>
    </row>
    <row r="334" spans="2:15" s="77" customFormat="1" ht="41.25" customHeight="1">
      <c r="B334" s="83" t="s">
        <v>11</v>
      </c>
      <c r="C334" s="83"/>
      <c r="D334" s="83"/>
      <c r="E334" s="83"/>
      <c r="F334" s="83"/>
      <c r="G334" s="83"/>
      <c r="H334" s="83"/>
      <c r="I334" s="83"/>
      <c r="J334" s="8"/>
      <c r="M334" s="76"/>
      <c r="N334" s="76"/>
      <c r="O334" s="76"/>
    </row>
    <row r="335" ht="25.5" customHeight="1">
      <c r="O335" s="78"/>
    </row>
    <row r="336" ht="25.5" customHeight="1">
      <c r="O336" s="77"/>
    </row>
    <row r="337" spans="13:15" ht="25.5" customHeight="1">
      <c r="M337" s="78"/>
      <c r="N337" s="77"/>
      <c r="O337" s="77"/>
    </row>
    <row r="338" spans="13:15" ht="25.5" customHeight="1">
      <c r="M338" s="77"/>
      <c r="O338" s="77"/>
    </row>
    <row r="339" spans="13:15" ht="25.5" customHeight="1">
      <c r="M339" s="77"/>
      <c r="O339" s="77"/>
    </row>
    <row r="340" spans="13:14" ht="25.5" customHeight="1">
      <c r="M340" s="77"/>
      <c r="N340" s="78"/>
    </row>
    <row r="341" spans="13:14" ht="9.75" customHeight="1">
      <c r="M341" s="77"/>
      <c r="N341" s="77"/>
    </row>
    <row r="342" spans="2:10" ht="25.5" customHeight="1">
      <c r="B342" s="206" t="str">
        <f>$B$2</f>
        <v>大会名</v>
      </c>
      <c r="C342" s="206"/>
      <c r="D342" s="206"/>
      <c r="E342" s="206"/>
      <c r="F342" s="206"/>
      <c r="G342" s="163" t="str">
        <f>$G$2</f>
        <v>対局カード</v>
      </c>
      <c r="H342" s="8"/>
      <c r="J342" s="76"/>
    </row>
    <row r="343" spans="13:14" ht="21.75" customHeight="1">
      <c r="M343" s="77"/>
      <c r="N343" s="77"/>
    </row>
    <row r="344" spans="2:15" s="78" customFormat="1" ht="25.5" customHeight="1">
      <c r="B344" s="79" t="s">
        <v>32</v>
      </c>
      <c r="C344" s="80">
        <f>'入力'!C35</f>
        <v>31</v>
      </c>
      <c r="D344" s="81">
        <f>'入力'!D35</f>
        <v>0</v>
      </c>
      <c r="E344" s="82"/>
      <c r="F344" s="81">
        <f>'入力'!E35</f>
        <v>0</v>
      </c>
      <c r="G344" s="80">
        <f>'入力'!F35</f>
        <v>0</v>
      </c>
      <c r="H344" s="161"/>
      <c r="I344" s="161"/>
      <c r="J344" s="85"/>
      <c r="M344" s="76"/>
      <c r="N344" s="76"/>
      <c r="O344" s="76"/>
    </row>
    <row r="345" spans="4:15" s="77" customFormat="1" ht="17.25" customHeight="1">
      <c r="D345" s="86"/>
      <c r="J345" s="8"/>
      <c r="O345" s="76"/>
    </row>
    <row r="346" spans="2:15" s="77" customFormat="1" ht="25.5" customHeight="1">
      <c r="B346" s="83" t="s">
        <v>33</v>
      </c>
      <c r="C346" s="83">
        <v>1</v>
      </c>
      <c r="D346" s="83">
        <v>2</v>
      </c>
      <c r="E346" s="83">
        <v>3</v>
      </c>
      <c r="F346" s="83">
        <v>4</v>
      </c>
      <c r="G346" s="83">
        <v>5</v>
      </c>
      <c r="H346" s="83">
        <v>6</v>
      </c>
      <c r="I346" s="83">
        <v>7</v>
      </c>
      <c r="J346" s="8"/>
      <c r="O346" s="76"/>
    </row>
    <row r="347" spans="2:15" s="77" customFormat="1" ht="41.25" customHeight="1">
      <c r="B347" s="83" t="s">
        <v>12</v>
      </c>
      <c r="C347" s="83"/>
      <c r="D347" s="83"/>
      <c r="E347" s="83"/>
      <c r="F347" s="83"/>
      <c r="G347" s="83"/>
      <c r="H347" s="83"/>
      <c r="I347" s="83"/>
      <c r="J347" s="8"/>
      <c r="O347" s="76"/>
    </row>
    <row r="348" spans="2:15" s="77" customFormat="1" ht="41.25" customHeight="1">
      <c r="B348" s="83" t="s">
        <v>11</v>
      </c>
      <c r="C348" s="83"/>
      <c r="D348" s="83"/>
      <c r="E348" s="83"/>
      <c r="F348" s="83"/>
      <c r="G348" s="83"/>
      <c r="H348" s="83"/>
      <c r="I348" s="83"/>
      <c r="J348" s="8"/>
      <c r="O348" s="76"/>
    </row>
    <row r="349" spans="8:15" s="77" customFormat="1" ht="21" customHeight="1">
      <c r="H349" s="8"/>
      <c r="J349" s="8"/>
      <c r="O349" s="78"/>
    </row>
    <row r="350" spans="8:15" ht="21" customHeight="1">
      <c r="H350" s="8"/>
      <c r="M350" s="77"/>
      <c r="N350" s="77"/>
      <c r="O350" s="77"/>
    </row>
    <row r="351" spans="8:15" ht="21" customHeight="1">
      <c r="H351" s="8"/>
      <c r="M351" s="77"/>
      <c r="N351" s="77"/>
      <c r="O351" s="77"/>
    </row>
    <row r="352" spans="2:10" ht="25.5" customHeight="1">
      <c r="B352" s="206" t="str">
        <f>$B$2</f>
        <v>大会名</v>
      </c>
      <c r="C352" s="206"/>
      <c r="D352" s="206"/>
      <c r="E352" s="206"/>
      <c r="F352" s="206"/>
      <c r="G352" s="163" t="str">
        <f>$G$2</f>
        <v>対局カード</v>
      </c>
      <c r="H352" s="8"/>
      <c r="J352" s="76"/>
    </row>
    <row r="353" spans="8:15" ht="21.75" customHeight="1">
      <c r="H353" s="8"/>
      <c r="M353" s="77"/>
      <c r="N353" s="77"/>
      <c r="O353" s="77"/>
    </row>
    <row r="354" spans="2:15" s="78" customFormat="1" ht="25.5" customHeight="1">
      <c r="B354" s="79" t="s">
        <v>32</v>
      </c>
      <c r="C354" s="80">
        <f>'入力'!C36</f>
        <v>32</v>
      </c>
      <c r="D354" s="81">
        <f>'入力'!D36</f>
        <v>0</v>
      </c>
      <c r="E354" s="82"/>
      <c r="F354" s="81">
        <f>'入力'!E36</f>
        <v>0</v>
      </c>
      <c r="G354" s="80">
        <f>'入力'!F36</f>
        <v>0</v>
      </c>
      <c r="J354" s="85"/>
      <c r="M354" s="76"/>
      <c r="N354" s="76"/>
      <c r="O354" s="76"/>
    </row>
    <row r="355" spans="4:15" s="77" customFormat="1" ht="17.25" customHeight="1">
      <c r="D355" s="86"/>
      <c r="H355" s="8"/>
      <c r="J355" s="8"/>
      <c r="O355" s="76"/>
    </row>
    <row r="356" spans="2:15" s="77" customFormat="1" ht="25.5" customHeight="1">
      <c r="B356" s="83" t="s">
        <v>33</v>
      </c>
      <c r="C356" s="83">
        <v>1</v>
      </c>
      <c r="D356" s="83">
        <v>2</v>
      </c>
      <c r="E356" s="83">
        <v>3</v>
      </c>
      <c r="F356" s="83">
        <v>4</v>
      </c>
      <c r="G356" s="83">
        <v>5</v>
      </c>
      <c r="H356" s="83">
        <v>6</v>
      </c>
      <c r="I356" s="83">
        <v>7</v>
      </c>
      <c r="J356" s="8"/>
      <c r="O356" s="76"/>
    </row>
    <row r="357" spans="2:15" s="77" customFormat="1" ht="41.25" customHeight="1">
      <c r="B357" s="83" t="s">
        <v>12</v>
      </c>
      <c r="C357" s="83"/>
      <c r="D357" s="83"/>
      <c r="E357" s="83"/>
      <c r="F357" s="83"/>
      <c r="G357" s="83"/>
      <c r="H357" s="83"/>
      <c r="I357" s="83"/>
      <c r="J357" s="8"/>
      <c r="O357" s="76"/>
    </row>
    <row r="358" spans="2:10" s="77" customFormat="1" ht="41.25" customHeight="1">
      <c r="B358" s="83" t="s">
        <v>11</v>
      </c>
      <c r="C358" s="83"/>
      <c r="D358" s="83"/>
      <c r="E358" s="83"/>
      <c r="F358" s="83"/>
      <c r="G358" s="83"/>
      <c r="H358" s="83"/>
      <c r="I358" s="83"/>
      <c r="J358" s="8"/>
    </row>
    <row r="359" s="77" customFormat="1" ht="21" customHeight="1">
      <c r="J359" s="8"/>
    </row>
    <row r="360" ht="21" customHeight="1"/>
    <row r="361" spans="13:15" ht="21" customHeight="1">
      <c r="M361" s="77"/>
      <c r="N361" s="77"/>
      <c r="O361" s="77"/>
    </row>
    <row r="362" spans="2:10" ht="25.5" customHeight="1">
      <c r="B362" s="206" t="str">
        <f>$B$2</f>
        <v>大会名</v>
      </c>
      <c r="C362" s="206"/>
      <c r="D362" s="206"/>
      <c r="E362" s="206"/>
      <c r="F362" s="206"/>
      <c r="G362" s="163" t="str">
        <f>$G$2</f>
        <v>対局カード</v>
      </c>
      <c r="H362" s="8"/>
      <c r="J362" s="76"/>
    </row>
    <row r="363" spans="3:15" ht="21.75" customHeight="1">
      <c r="C363" s="77"/>
      <c r="D363" s="77"/>
      <c r="E363" s="77"/>
      <c r="F363" s="77"/>
      <c r="G363" s="77"/>
      <c r="M363" s="77"/>
      <c r="N363" s="77"/>
      <c r="O363" s="77"/>
    </row>
    <row r="364" spans="2:15" s="78" customFormat="1" ht="25.5" customHeight="1">
      <c r="B364" s="79" t="s">
        <v>32</v>
      </c>
      <c r="C364" s="80">
        <f>'入力'!C37</f>
        <v>33</v>
      </c>
      <c r="D364" s="80">
        <f>'入力'!D37</f>
        <v>0</v>
      </c>
      <c r="E364" s="80"/>
      <c r="F364" s="82">
        <f>'入力'!E37</f>
        <v>0</v>
      </c>
      <c r="G364" s="80">
        <f>'入力'!F37</f>
        <v>0</v>
      </c>
      <c r="H364" s="161"/>
      <c r="I364" s="161"/>
      <c r="J364" s="85"/>
      <c r="M364" s="76"/>
      <c r="N364" s="76"/>
      <c r="O364" s="76"/>
    </row>
    <row r="365" spans="4:15" s="77" customFormat="1" ht="17.25" customHeight="1">
      <c r="D365" s="86"/>
      <c r="J365" s="8"/>
      <c r="O365" s="76"/>
    </row>
    <row r="366" spans="2:15" s="77" customFormat="1" ht="25.5" customHeight="1">
      <c r="B366" s="83" t="s">
        <v>33</v>
      </c>
      <c r="C366" s="83">
        <v>1</v>
      </c>
      <c r="D366" s="83">
        <v>2</v>
      </c>
      <c r="E366" s="83">
        <v>3</v>
      </c>
      <c r="F366" s="83">
        <v>4</v>
      </c>
      <c r="G366" s="83">
        <v>5</v>
      </c>
      <c r="H366" s="83">
        <v>6</v>
      </c>
      <c r="I366" s="83">
        <v>7</v>
      </c>
      <c r="J366" s="8"/>
      <c r="N366" s="76"/>
      <c r="O366" s="76"/>
    </row>
    <row r="367" spans="2:10" s="77" customFormat="1" ht="41.25" customHeight="1">
      <c r="B367" s="83" t="s">
        <v>12</v>
      </c>
      <c r="C367" s="83"/>
      <c r="D367" s="83"/>
      <c r="E367" s="83"/>
      <c r="F367" s="83"/>
      <c r="G367" s="83"/>
      <c r="H367" s="83"/>
      <c r="I367" s="83"/>
      <c r="J367" s="8"/>
    </row>
    <row r="368" spans="2:10" s="77" customFormat="1" ht="41.25" customHeight="1">
      <c r="B368" s="83" t="s">
        <v>11</v>
      </c>
      <c r="C368" s="83"/>
      <c r="D368" s="83"/>
      <c r="E368" s="83"/>
      <c r="F368" s="83"/>
      <c r="G368" s="83"/>
      <c r="H368" s="83"/>
      <c r="I368" s="83"/>
      <c r="J368" s="8"/>
    </row>
    <row r="369" spans="8:9" ht="25.5" customHeight="1">
      <c r="H369" s="77"/>
      <c r="I369" s="77"/>
    </row>
    <row r="370" ht="25.5" customHeight="1">
      <c r="O370" s="77"/>
    </row>
    <row r="371" spans="13:15" ht="25.5" customHeight="1">
      <c r="M371" s="78"/>
      <c r="N371" s="77"/>
      <c r="O371" s="77"/>
    </row>
    <row r="372" spans="13:15" ht="25.5" customHeight="1">
      <c r="M372" s="77"/>
      <c r="O372" s="77"/>
    </row>
    <row r="373" spans="13:15" ht="25.5" customHeight="1">
      <c r="M373" s="77"/>
      <c r="O373" s="77"/>
    </row>
    <row r="374" spans="13:14" ht="25.5" customHeight="1">
      <c r="M374" s="77"/>
      <c r="N374" s="78"/>
    </row>
    <row r="375" spans="13:14" ht="9.75" customHeight="1">
      <c r="M375" s="77"/>
      <c r="N375" s="77"/>
    </row>
    <row r="376" spans="2:10" ht="25.5" customHeight="1">
      <c r="B376" s="206" t="str">
        <f>$B$2</f>
        <v>大会名</v>
      </c>
      <c r="C376" s="206"/>
      <c r="D376" s="206"/>
      <c r="E376" s="206"/>
      <c r="F376" s="206"/>
      <c r="G376" s="163" t="str">
        <f>$G$2</f>
        <v>対局カード</v>
      </c>
      <c r="H376" s="8"/>
      <c r="J376" s="76"/>
    </row>
    <row r="377" spans="13:14" ht="21.75" customHeight="1">
      <c r="M377" s="77"/>
      <c r="N377" s="77"/>
    </row>
    <row r="378" spans="2:15" s="78" customFormat="1" ht="25.5" customHeight="1">
      <c r="B378" s="79" t="s">
        <v>32</v>
      </c>
      <c r="C378" s="80">
        <f>'入力'!C38</f>
        <v>34</v>
      </c>
      <c r="D378" s="80">
        <f>'入力'!D38</f>
        <v>0</v>
      </c>
      <c r="E378" s="80"/>
      <c r="F378" s="82">
        <f>'入力'!E38</f>
        <v>0</v>
      </c>
      <c r="G378" s="80">
        <f>'入力'!F38</f>
        <v>0</v>
      </c>
      <c r="H378" s="161"/>
      <c r="I378" s="161"/>
      <c r="J378" s="85"/>
      <c r="M378" s="76"/>
      <c r="N378" s="76"/>
      <c r="O378" s="76"/>
    </row>
    <row r="379" spans="4:15" s="77" customFormat="1" ht="17.25" customHeight="1">
      <c r="D379" s="86"/>
      <c r="J379" s="8"/>
      <c r="O379" s="76"/>
    </row>
    <row r="380" spans="2:15" s="77" customFormat="1" ht="25.5" customHeight="1">
      <c r="B380" s="83" t="s">
        <v>33</v>
      </c>
      <c r="C380" s="83">
        <v>1</v>
      </c>
      <c r="D380" s="83">
        <v>2</v>
      </c>
      <c r="E380" s="83">
        <v>3</v>
      </c>
      <c r="F380" s="83">
        <v>4</v>
      </c>
      <c r="G380" s="83">
        <v>5</v>
      </c>
      <c r="H380" s="83">
        <v>6</v>
      </c>
      <c r="I380" s="83">
        <v>7</v>
      </c>
      <c r="J380" s="8"/>
      <c r="O380" s="76"/>
    </row>
    <row r="381" spans="2:10" s="77" customFormat="1" ht="41.25" customHeight="1">
      <c r="B381" s="83" t="s">
        <v>12</v>
      </c>
      <c r="C381" s="83"/>
      <c r="D381" s="83"/>
      <c r="E381" s="83"/>
      <c r="F381" s="83"/>
      <c r="G381" s="83"/>
      <c r="H381" s="83"/>
      <c r="I381" s="83"/>
      <c r="J381" s="8"/>
    </row>
    <row r="382" spans="2:10" s="77" customFormat="1" ht="41.25" customHeight="1">
      <c r="B382" s="83" t="s">
        <v>11</v>
      </c>
      <c r="C382" s="83"/>
      <c r="D382" s="83"/>
      <c r="E382" s="83"/>
      <c r="F382" s="83"/>
      <c r="G382" s="83"/>
      <c r="H382" s="83"/>
      <c r="I382" s="83"/>
      <c r="J382" s="8"/>
    </row>
    <row r="383" spans="8:15" s="77" customFormat="1" ht="21" customHeight="1">
      <c r="H383" s="8"/>
      <c r="J383" s="8"/>
      <c r="O383" s="78"/>
    </row>
    <row r="384" spans="8:15" ht="21" customHeight="1">
      <c r="H384" s="8"/>
      <c r="M384" s="77"/>
      <c r="N384" s="77"/>
      <c r="O384" s="77"/>
    </row>
    <row r="385" spans="8:15" ht="21" customHeight="1">
      <c r="H385" s="8"/>
      <c r="M385" s="77"/>
      <c r="N385" s="77"/>
      <c r="O385" s="77"/>
    </row>
    <row r="386" spans="2:10" ht="25.5" customHeight="1">
      <c r="B386" s="206" t="str">
        <f>$B$2</f>
        <v>大会名</v>
      </c>
      <c r="C386" s="206"/>
      <c r="D386" s="206"/>
      <c r="E386" s="206"/>
      <c r="F386" s="206"/>
      <c r="G386" s="163" t="str">
        <f>$G$2</f>
        <v>対局カード</v>
      </c>
      <c r="H386" s="8"/>
      <c r="J386" s="76"/>
    </row>
    <row r="387" spans="8:15" ht="21.75" customHeight="1">
      <c r="H387" s="8"/>
      <c r="M387" s="77"/>
      <c r="N387" s="77"/>
      <c r="O387" s="77"/>
    </row>
    <row r="388" spans="2:15" s="78" customFormat="1" ht="25.5" customHeight="1">
      <c r="B388" s="79" t="s">
        <v>32</v>
      </c>
      <c r="C388" s="80">
        <f>'入力'!C39</f>
        <v>35</v>
      </c>
      <c r="D388" s="80">
        <f>'入力'!D39</f>
        <v>0</v>
      </c>
      <c r="E388" s="80"/>
      <c r="F388" s="82">
        <f>'入力'!E39</f>
        <v>0</v>
      </c>
      <c r="G388" s="80">
        <f>'入力'!F39</f>
        <v>0</v>
      </c>
      <c r="J388" s="85"/>
      <c r="M388" s="76"/>
      <c r="N388" s="76"/>
      <c r="O388" s="76"/>
    </row>
    <row r="389" spans="4:15" s="77" customFormat="1" ht="17.25" customHeight="1">
      <c r="D389" s="86"/>
      <c r="H389" s="8"/>
      <c r="J389" s="8"/>
      <c r="O389" s="76"/>
    </row>
    <row r="390" spans="2:10" s="77" customFormat="1" ht="25.5" customHeight="1">
      <c r="B390" s="83" t="s">
        <v>33</v>
      </c>
      <c r="C390" s="83">
        <v>1</v>
      </c>
      <c r="D390" s="83">
        <v>2</v>
      </c>
      <c r="E390" s="83">
        <v>3</v>
      </c>
      <c r="F390" s="83">
        <v>4</v>
      </c>
      <c r="G390" s="83">
        <v>5</v>
      </c>
      <c r="H390" s="83">
        <v>6</v>
      </c>
      <c r="I390" s="83">
        <v>7</v>
      </c>
      <c r="J390" s="8"/>
    </row>
    <row r="391" spans="2:10" s="77" customFormat="1" ht="41.25" customHeight="1">
      <c r="B391" s="83" t="s">
        <v>12</v>
      </c>
      <c r="C391" s="83"/>
      <c r="D391" s="83"/>
      <c r="E391" s="83"/>
      <c r="F391" s="83"/>
      <c r="G391" s="83"/>
      <c r="H391" s="83"/>
      <c r="I391" s="83"/>
      <c r="J391" s="8"/>
    </row>
    <row r="392" spans="2:10" s="77" customFormat="1" ht="41.25" customHeight="1">
      <c r="B392" s="83" t="s">
        <v>11</v>
      </c>
      <c r="C392" s="83"/>
      <c r="D392" s="83"/>
      <c r="E392" s="83"/>
      <c r="F392" s="83"/>
      <c r="G392" s="83"/>
      <c r="H392" s="83"/>
      <c r="I392" s="83"/>
      <c r="J392" s="8"/>
    </row>
    <row r="393" s="77" customFormat="1" ht="21" customHeight="1">
      <c r="J393" s="8"/>
    </row>
    <row r="394" ht="21" customHeight="1"/>
    <row r="395" ht="21" customHeight="1"/>
    <row r="396" spans="2:10" ht="25.5" customHeight="1">
      <c r="B396" s="206" t="str">
        <f>$B$2</f>
        <v>大会名</v>
      </c>
      <c r="C396" s="206"/>
      <c r="D396" s="206"/>
      <c r="E396" s="206"/>
      <c r="F396" s="206"/>
      <c r="G396" s="163" t="str">
        <f>$G$2</f>
        <v>対局カード</v>
      </c>
      <c r="H396" s="8"/>
      <c r="J396" s="76"/>
    </row>
    <row r="397" spans="3:15" ht="21.75" customHeight="1">
      <c r="C397" s="77"/>
      <c r="D397" s="77"/>
      <c r="E397" s="77"/>
      <c r="F397" s="77"/>
      <c r="G397" s="77"/>
      <c r="M397" s="77"/>
      <c r="N397" s="77"/>
      <c r="O397" s="77"/>
    </row>
    <row r="398" spans="2:15" s="78" customFormat="1" ht="25.5" customHeight="1">
      <c r="B398" s="79" t="s">
        <v>32</v>
      </c>
      <c r="C398" s="80">
        <f>'入力'!C40</f>
        <v>36</v>
      </c>
      <c r="D398" s="80">
        <f>'入力'!D40</f>
        <v>0</v>
      </c>
      <c r="E398" s="80"/>
      <c r="F398" s="82">
        <f>'入力'!E40</f>
        <v>0</v>
      </c>
      <c r="G398" s="80">
        <f>'入力'!F40</f>
        <v>0</v>
      </c>
      <c r="H398" s="161"/>
      <c r="I398" s="161"/>
      <c r="J398" s="85"/>
      <c r="M398" s="76"/>
      <c r="N398" s="76"/>
      <c r="O398" s="76"/>
    </row>
    <row r="399" spans="4:15" s="77" customFormat="1" ht="17.25" customHeight="1">
      <c r="D399" s="86"/>
      <c r="J399" s="8"/>
      <c r="O399" s="76"/>
    </row>
    <row r="400" spans="2:15" s="77" customFormat="1" ht="25.5" customHeight="1">
      <c r="B400" s="83" t="s">
        <v>33</v>
      </c>
      <c r="C400" s="83">
        <v>1</v>
      </c>
      <c r="D400" s="83">
        <v>2</v>
      </c>
      <c r="E400" s="83">
        <v>3</v>
      </c>
      <c r="F400" s="83">
        <v>4</v>
      </c>
      <c r="G400" s="83">
        <v>5</v>
      </c>
      <c r="H400" s="83">
        <v>6</v>
      </c>
      <c r="I400" s="83">
        <v>7</v>
      </c>
      <c r="J400" s="8"/>
      <c r="N400" s="76"/>
      <c r="O400" s="76"/>
    </row>
    <row r="401" spans="2:10" s="77" customFormat="1" ht="41.25" customHeight="1">
      <c r="B401" s="83" t="s">
        <v>12</v>
      </c>
      <c r="C401" s="83"/>
      <c r="D401" s="83"/>
      <c r="E401" s="83"/>
      <c r="F401" s="83"/>
      <c r="G401" s="83"/>
      <c r="H401" s="83"/>
      <c r="I401" s="83"/>
      <c r="J401" s="8"/>
    </row>
    <row r="402" spans="2:10" s="77" customFormat="1" ht="41.25" customHeight="1">
      <c r="B402" s="83" t="s">
        <v>11</v>
      </c>
      <c r="C402" s="83"/>
      <c r="D402" s="83"/>
      <c r="E402" s="83"/>
      <c r="F402" s="83"/>
      <c r="G402" s="83"/>
      <c r="H402" s="83"/>
      <c r="I402" s="83"/>
      <c r="J402" s="8"/>
    </row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9.75" customHeight="1"/>
    <row r="410" spans="2:10" ht="25.5" customHeight="1">
      <c r="B410" s="206" t="str">
        <f>$B$2</f>
        <v>大会名</v>
      </c>
      <c r="C410" s="206"/>
      <c r="D410" s="206"/>
      <c r="E410" s="206"/>
      <c r="F410" s="206"/>
      <c r="G410" s="163" t="str">
        <f>$G$2</f>
        <v>対局カード</v>
      </c>
      <c r="H410" s="8"/>
      <c r="J410" s="76"/>
    </row>
    <row r="411" spans="13:14" ht="21.75" customHeight="1">
      <c r="M411" s="77"/>
      <c r="N411" s="77"/>
    </row>
    <row r="412" spans="2:15" s="78" customFormat="1" ht="25.5" customHeight="1">
      <c r="B412" s="79" t="s">
        <v>32</v>
      </c>
      <c r="C412" s="80">
        <f>'入力'!C41</f>
        <v>37</v>
      </c>
      <c r="D412" s="80">
        <f>'入力'!D41</f>
        <v>0</v>
      </c>
      <c r="E412" s="80"/>
      <c r="F412" s="82">
        <f>'入力'!E41</f>
        <v>0</v>
      </c>
      <c r="G412" s="80">
        <f>'入力'!F41</f>
        <v>0</v>
      </c>
      <c r="H412" s="161"/>
      <c r="I412" s="161"/>
      <c r="J412" s="85"/>
      <c r="M412" s="76"/>
      <c r="N412" s="76"/>
      <c r="O412" s="76"/>
    </row>
    <row r="413" spans="4:15" s="77" customFormat="1" ht="17.25" customHeight="1">
      <c r="D413" s="86"/>
      <c r="J413" s="8"/>
      <c r="O413" s="76"/>
    </row>
    <row r="414" spans="2:15" s="77" customFormat="1" ht="25.5" customHeight="1">
      <c r="B414" s="83" t="s">
        <v>33</v>
      </c>
      <c r="C414" s="83">
        <v>1</v>
      </c>
      <c r="D414" s="83">
        <v>2</v>
      </c>
      <c r="E414" s="83">
        <v>3</v>
      </c>
      <c r="F414" s="83">
        <v>4</v>
      </c>
      <c r="G414" s="83">
        <v>5</v>
      </c>
      <c r="H414" s="83">
        <v>6</v>
      </c>
      <c r="I414" s="83">
        <v>7</v>
      </c>
      <c r="J414" s="8"/>
      <c r="O414" s="76"/>
    </row>
    <row r="415" spans="2:15" s="77" customFormat="1" ht="41.25" customHeight="1">
      <c r="B415" s="83" t="s">
        <v>12</v>
      </c>
      <c r="C415" s="83"/>
      <c r="D415" s="83"/>
      <c r="E415" s="83"/>
      <c r="F415" s="83"/>
      <c r="G415" s="83"/>
      <c r="H415" s="83"/>
      <c r="I415" s="83"/>
      <c r="J415" s="8"/>
      <c r="O415" s="76"/>
    </row>
    <row r="416" spans="2:10" s="77" customFormat="1" ht="41.25" customHeight="1">
      <c r="B416" s="83" t="s">
        <v>11</v>
      </c>
      <c r="C416" s="83"/>
      <c r="D416" s="83"/>
      <c r="E416" s="83"/>
      <c r="F416" s="83"/>
      <c r="G416" s="83"/>
      <c r="H416" s="83"/>
      <c r="I416" s="83"/>
      <c r="J416" s="8"/>
    </row>
    <row r="417" spans="8:10" s="77" customFormat="1" ht="21" customHeight="1">
      <c r="H417" s="8"/>
      <c r="J417" s="8"/>
    </row>
    <row r="418" ht="21" customHeight="1">
      <c r="H418" s="8"/>
    </row>
    <row r="419" ht="21" customHeight="1">
      <c r="H419" s="8"/>
    </row>
    <row r="420" spans="2:10" ht="25.5" customHeight="1">
      <c r="B420" s="206" t="str">
        <f>$B$2</f>
        <v>大会名</v>
      </c>
      <c r="C420" s="206"/>
      <c r="D420" s="206"/>
      <c r="E420" s="206"/>
      <c r="F420" s="206"/>
      <c r="G420" s="163" t="str">
        <f>$G$2</f>
        <v>対局カード</v>
      </c>
      <c r="H420" s="8"/>
      <c r="J420" s="76"/>
    </row>
    <row r="421" spans="8:15" ht="21.75" customHeight="1">
      <c r="H421" s="8"/>
      <c r="M421" s="77"/>
      <c r="N421" s="77"/>
      <c r="O421" s="77"/>
    </row>
    <row r="422" spans="2:15" s="78" customFormat="1" ht="25.5" customHeight="1">
      <c r="B422" s="79" t="s">
        <v>32</v>
      </c>
      <c r="C422" s="80">
        <f>'入力'!C42</f>
        <v>38</v>
      </c>
      <c r="D422" s="80">
        <f>'入力'!D42</f>
        <v>0</v>
      </c>
      <c r="E422" s="80"/>
      <c r="F422" s="82">
        <f>'入力'!E42</f>
        <v>0</v>
      </c>
      <c r="G422" s="80">
        <f>'入力'!F42</f>
        <v>0</v>
      </c>
      <c r="J422" s="85"/>
      <c r="M422" s="76"/>
      <c r="N422" s="76"/>
      <c r="O422" s="76"/>
    </row>
    <row r="423" spans="4:15" s="77" customFormat="1" ht="17.25" customHeight="1">
      <c r="D423" s="86"/>
      <c r="H423" s="8"/>
      <c r="J423" s="8"/>
      <c r="O423" s="76"/>
    </row>
    <row r="424" spans="2:15" s="77" customFormat="1" ht="25.5" customHeight="1">
      <c r="B424" s="83" t="s">
        <v>33</v>
      </c>
      <c r="C424" s="83">
        <v>1</v>
      </c>
      <c r="D424" s="83">
        <v>2</v>
      </c>
      <c r="E424" s="83">
        <v>3</v>
      </c>
      <c r="F424" s="83">
        <v>4</v>
      </c>
      <c r="G424" s="83">
        <v>5</v>
      </c>
      <c r="H424" s="83">
        <v>6</v>
      </c>
      <c r="I424" s="83">
        <v>7</v>
      </c>
      <c r="J424" s="8"/>
      <c r="O424" s="76"/>
    </row>
    <row r="425" spans="2:15" s="77" customFormat="1" ht="41.25" customHeight="1">
      <c r="B425" s="83" t="s">
        <v>12</v>
      </c>
      <c r="C425" s="83"/>
      <c r="D425" s="83"/>
      <c r="E425" s="83"/>
      <c r="F425" s="83"/>
      <c r="G425" s="83"/>
      <c r="H425" s="83"/>
      <c r="I425" s="83"/>
      <c r="J425" s="8"/>
      <c r="O425" s="76"/>
    </row>
    <row r="426" spans="2:15" s="77" customFormat="1" ht="41.25" customHeight="1">
      <c r="B426" s="83" t="s">
        <v>11</v>
      </c>
      <c r="C426" s="83"/>
      <c r="D426" s="83"/>
      <c r="E426" s="83"/>
      <c r="F426" s="83"/>
      <c r="G426" s="83"/>
      <c r="H426" s="83"/>
      <c r="I426" s="83"/>
      <c r="J426" s="8"/>
      <c r="O426" s="76"/>
    </row>
    <row r="427" spans="10:15" s="77" customFormat="1" ht="21" customHeight="1">
      <c r="J427" s="8"/>
      <c r="O427" s="78"/>
    </row>
    <row r="428" spans="13:15" ht="21" customHeight="1">
      <c r="M428" s="77"/>
      <c r="N428" s="77"/>
      <c r="O428" s="77"/>
    </row>
    <row r="429" spans="13:15" ht="21" customHeight="1">
      <c r="M429" s="77"/>
      <c r="N429" s="77"/>
      <c r="O429" s="77"/>
    </row>
    <row r="430" spans="2:10" ht="25.5" customHeight="1">
      <c r="B430" s="206" t="str">
        <f>$B$2</f>
        <v>大会名</v>
      </c>
      <c r="C430" s="206"/>
      <c r="D430" s="206"/>
      <c r="E430" s="206"/>
      <c r="F430" s="206"/>
      <c r="G430" s="163" t="str">
        <f>$G$2</f>
        <v>対局カード</v>
      </c>
      <c r="H430" s="8"/>
      <c r="J430" s="76"/>
    </row>
    <row r="431" spans="3:15" ht="21.75" customHeight="1">
      <c r="C431" s="77"/>
      <c r="D431" s="77"/>
      <c r="E431" s="77"/>
      <c r="F431" s="77"/>
      <c r="G431" s="77"/>
      <c r="M431" s="77"/>
      <c r="N431" s="77"/>
      <c r="O431" s="77"/>
    </row>
    <row r="432" spans="2:10" s="78" customFormat="1" ht="25.5" customHeight="1">
      <c r="B432" s="79" t="s">
        <v>32</v>
      </c>
      <c r="C432" s="80">
        <f>'入力'!C43</f>
        <v>39</v>
      </c>
      <c r="D432" s="80">
        <f>'入力'!D43</f>
        <v>0</v>
      </c>
      <c r="E432" s="80"/>
      <c r="F432" s="82">
        <f>'入力'!E43</f>
        <v>0</v>
      </c>
      <c r="G432" s="80">
        <f>'入力'!F43</f>
        <v>0</v>
      </c>
      <c r="H432" s="161"/>
      <c r="I432" s="161"/>
      <c r="J432" s="85"/>
    </row>
    <row r="433" spans="4:10" s="77" customFormat="1" ht="17.25" customHeight="1">
      <c r="D433" s="86"/>
      <c r="J433" s="8"/>
    </row>
    <row r="434" spans="2:10" s="77" customFormat="1" ht="25.5" customHeight="1">
      <c r="B434" s="83" t="s">
        <v>33</v>
      </c>
      <c r="C434" s="83">
        <v>1</v>
      </c>
      <c r="D434" s="83">
        <v>2</v>
      </c>
      <c r="E434" s="83">
        <v>3</v>
      </c>
      <c r="F434" s="83">
        <v>4</v>
      </c>
      <c r="G434" s="83">
        <v>5</v>
      </c>
      <c r="H434" s="83">
        <v>6</v>
      </c>
      <c r="I434" s="83">
        <v>7</v>
      </c>
      <c r="J434" s="8"/>
    </row>
    <row r="435" spans="2:15" s="77" customFormat="1" ht="41.25" customHeight="1">
      <c r="B435" s="83" t="s">
        <v>12</v>
      </c>
      <c r="C435" s="83"/>
      <c r="D435" s="83"/>
      <c r="E435" s="83"/>
      <c r="F435" s="83"/>
      <c r="G435" s="83"/>
      <c r="H435" s="83"/>
      <c r="I435" s="83"/>
      <c r="J435" s="8"/>
      <c r="M435" s="76"/>
      <c r="N435" s="76"/>
      <c r="O435" s="76"/>
    </row>
    <row r="436" spans="2:15" s="77" customFormat="1" ht="41.25" customHeight="1">
      <c r="B436" s="83" t="s">
        <v>11</v>
      </c>
      <c r="C436" s="83"/>
      <c r="D436" s="83"/>
      <c r="E436" s="83"/>
      <c r="F436" s="83"/>
      <c r="G436" s="83"/>
      <c r="H436" s="83"/>
      <c r="I436" s="83"/>
      <c r="J436" s="8"/>
      <c r="M436" s="76"/>
      <c r="N436" s="76"/>
      <c r="O436" s="76"/>
    </row>
    <row r="437" ht="25.5" customHeight="1">
      <c r="O437" s="78"/>
    </row>
    <row r="438" ht="25.5" customHeight="1">
      <c r="O438" s="77"/>
    </row>
    <row r="439" spans="13:15" ht="25.5" customHeight="1">
      <c r="M439" s="78"/>
      <c r="N439" s="77"/>
      <c r="O439" s="77"/>
    </row>
    <row r="440" ht="25.5" customHeight="1"/>
    <row r="441" ht="25.5" customHeight="1"/>
    <row r="442" spans="13:14" ht="25.5" customHeight="1">
      <c r="M442" s="77"/>
      <c r="N442" s="78"/>
    </row>
    <row r="443" ht="9.75" customHeight="1"/>
    <row r="444" spans="2:10" ht="25.5" customHeight="1">
      <c r="B444" s="206" t="str">
        <f>$B$2</f>
        <v>大会名</v>
      </c>
      <c r="C444" s="206"/>
      <c r="D444" s="206"/>
      <c r="E444" s="206"/>
      <c r="F444" s="206"/>
      <c r="G444" s="163" t="str">
        <f>$G$2</f>
        <v>対局カード</v>
      </c>
      <c r="H444" s="8"/>
      <c r="J444" s="76"/>
    </row>
    <row r="445" spans="13:14" ht="21.75" customHeight="1">
      <c r="M445" s="77"/>
      <c r="N445" s="77"/>
    </row>
    <row r="446" spans="2:15" s="78" customFormat="1" ht="25.5" customHeight="1">
      <c r="B446" s="79" t="s">
        <v>32</v>
      </c>
      <c r="C446" s="80">
        <f>'入力'!C44</f>
        <v>40</v>
      </c>
      <c r="D446" s="80">
        <f>'入力'!D44</f>
        <v>0</v>
      </c>
      <c r="E446" s="80"/>
      <c r="F446" s="82">
        <f>'入力'!E44</f>
        <v>0</v>
      </c>
      <c r="G446" s="80">
        <f>'入力'!F44</f>
        <v>0</v>
      </c>
      <c r="H446" s="161"/>
      <c r="I446" s="161"/>
      <c r="J446" s="85"/>
      <c r="M446" s="76"/>
      <c r="N446" s="76"/>
      <c r="O446" s="76"/>
    </row>
    <row r="447" spans="4:15" s="77" customFormat="1" ht="17.25" customHeight="1">
      <c r="D447" s="86"/>
      <c r="J447" s="8"/>
      <c r="O447" s="76"/>
    </row>
    <row r="448" spans="2:10" s="77" customFormat="1" ht="25.5" customHeight="1">
      <c r="B448" s="83" t="s">
        <v>33</v>
      </c>
      <c r="C448" s="83">
        <v>1</v>
      </c>
      <c r="D448" s="83">
        <v>2</v>
      </c>
      <c r="E448" s="83">
        <v>3</v>
      </c>
      <c r="F448" s="83">
        <v>4</v>
      </c>
      <c r="G448" s="83">
        <v>5</v>
      </c>
      <c r="H448" s="83">
        <v>6</v>
      </c>
      <c r="I448" s="83">
        <v>7</v>
      </c>
      <c r="J448" s="8"/>
    </row>
    <row r="449" spans="2:10" s="77" customFormat="1" ht="41.25" customHeight="1">
      <c r="B449" s="83" t="s">
        <v>12</v>
      </c>
      <c r="C449" s="83"/>
      <c r="D449" s="83"/>
      <c r="E449" s="83"/>
      <c r="F449" s="83"/>
      <c r="G449" s="83"/>
      <c r="H449" s="83"/>
      <c r="I449" s="83"/>
      <c r="J449" s="8"/>
    </row>
    <row r="450" spans="2:10" s="77" customFormat="1" ht="41.25" customHeight="1">
      <c r="B450" s="83" t="s">
        <v>11</v>
      </c>
      <c r="C450" s="83"/>
      <c r="D450" s="83"/>
      <c r="E450" s="83"/>
      <c r="F450" s="83"/>
      <c r="G450" s="83"/>
      <c r="H450" s="83"/>
      <c r="I450" s="83"/>
      <c r="J450" s="8"/>
    </row>
    <row r="451" spans="8:10" s="77" customFormat="1" ht="21" customHeight="1">
      <c r="H451" s="8"/>
      <c r="J451" s="8"/>
    </row>
    <row r="452" ht="21" customHeight="1">
      <c r="H452" s="8"/>
    </row>
    <row r="453" ht="21" customHeight="1">
      <c r="H453" s="8"/>
    </row>
    <row r="454" spans="2:10" ht="25.5" customHeight="1">
      <c r="B454" s="206" t="str">
        <f>$B$2</f>
        <v>大会名</v>
      </c>
      <c r="C454" s="206"/>
      <c r="D454" s="206"/>
      <c r="E454" s="206"/>
      <c r="F454" s="206"/>
      <c r="G454" s="163" t="str">
        <f>$G$2</f>
        <v>対局カード</v>
      </c>
      <c r="H454" s="8"/>
      <c r="J454" s="76"/>
    </row>
    <row r="455" spans="8:15" ht="21.75" customHeight="1">
      <c r="H455" s="8"/>
      <c r="M455" s="77"/>
      <c r="N455" s="77"/>
      <c r="O455" s="77"/>
    </row>
    <row r="456" spans="2:15" s="78" customFormat="1" ht="25.5" customHeight="1">
      <c r="B456" s="79" t="s">
        <v>32</v>
      </c>
      <c r="C456" s="80">
        <f>'入力'!C45</f>
        <v>41</v>
      </c>
      <c r="D456" s="80">
        <f>'入力'!D45</f>
        <v>0</v>
      </c>
      <c r="E456" s="80"/>
      <c r="F456" s="82">
        <f>'入力'!E45</f>
        <v>0</v>
      </c>
      <c r="G456" s="80">
        <f>'入力'!F45</f>
        <v>0</v>
      </c>
      <c r="J456" s="85"/>
      <c r="M456" s="76"/>
      <c r="N456" s="76"/>
      <c r="O456" s="76"/>
    </row>
    <row r="457" spans="4:15" s="77" customFormat="1" ht="17.25" customHeight="1">
      <c r="D457" s="86"/>
      <c r="H457" s="8"/>
      <c r="J457" s="8"/>
      <c r="O457" s="76"/>
    </row>
    <row r="458" spans="2:15" s="77" customFormat="1" ht="25.5" customHeight="1">
      <c r="B458" s="83" t="s">
        <v>33</v>
      </c>
      <c r="C458" s="83">
        <v>1</v>
      </c>
      <c r="D458" s="83">
        <v>2</v>
      </c>
      <c r="E458" s="83">
        <v>3</v>
      </c>
      <c r="F458" s="83">
        <v>4</v>
      </c>
      <c r="G458" s="83">
        <v>5</v>
      </c>
      <c r="H458" s="83">
        <v>6</v>
      </c>
      <c r="I458" s="83">
        <v>7</v>
      </c>
      <c r="J458" s="8"/>
      <c r="O458" s="76"/>
    </row>
    <row r="459" spans="2:10" s="77" customFormat="1" ht="41.25" customHeight="1">
      <c r="B459" s="83" t="s">
        <v>12</v>
      </c>
      <c r="C459" s="83"/>
      <c r="D459" s="83"/>
      <c r="E459" s="83"/>
      <c r="F459" s="83"/>
      <c r="G459" s="83"/>
      <c r="H459" s="83"/>
      <c r="I459" s="83"/>
      <c r="J459" s="8"/>
    </row>
    <row r="460" spans="2:10" s="77" customFormat="1" ht="41.25" customHeight="1">
      <c r="B460" s="83" t="s">
        <v>11</v>
      </c>
      <c r="C460" s="83"/>
      <c r="D460" s="83"/>
      <c r="E460" s="83"/>
      <c r="F460" s="83"/>
      <c r="G460" s="83"/>
      <c r="H460" s="83"/>
      <c r="I460" s="83"/>
      <c r="J460" s="8"/>
    </row>
    <row r="461" s="77" customFormat="1" ht="21" customHeight="1">
      <c r="J461" s="8"/>
    </row>
    <row r="462" ht="21" customHeight="1"/>
    <row r="463" ht="21" customHeight="1"/>
    <row r="464" spans="2:10" ht="25.5" customHeight="1">
      <c r="B464" s="206" t="str">
        <f>$B$2</f>
        <v>大会名</v>
      </c>
      <c r="C464" s="206"/>
      <c r="D464" s="206"/>
      <c r="E464" s="206"/>
      <c r="F464" s="206"/>
      <c r="G464" s="163" t="str">
        <f>$G$2</f>
        <v>対局カード</v>
      </c>
      <c r="H464" s="8"/>
      <c r="J464" s="76"/>
    </row>
    <row r="465" spans="3:7" ht="21.75" customHeight="1">
      <c r="C465" s="77"/>
      <c r="D465" s="77"/>
      <c r="E465" s="77"/>
      <c r="F465" s="77"/>
      <c r="G465" s="77"/>
    </row>
    <row r="466" spans="2:10" s="78" customFormat="1" ht="25.5" customHeight="1">
      <c r="B466" s="79" t="s">
        <v>32</v>
      </c>
      <c r="C466" s="80">
        <f>'入力'!C46</f>
        <v>42</v>
      </c>
      <c r="D466" s="80">
        <f>'入力'!D46</f>
        <v>0</v>
      </c>
      <c r="E466" s="80"/>
      <c r="F466" s="82">
        <f>'入力'!E46</f>
        <v>0</v>
      </c>
      <c r="G466" s="80">
        <f>'入力'!F46</f>
        <v>0</v>
      </c>
      <c r="H466" s="161"/>
      <c r="I466" s="161"/>
      <c r="J466" s="85"/>
    </row>
    <row r="467" spans="4:10" s="77" customFormat="1" ht="17.25" customHeight="1">
      <c r="D467" s="86"/>
      <c r="J467" s="8"/>
    </row>
    <row r="468" spans="2:10" s="77" customFormat="1" ht="25.5" customHeight="1">
      <c r="B468" s="83" t="s">
        <v>33</v>
      </c>
      <c r="C468" s="83">
        <v>1</v>
      </c>
      <c r="D468" s="83">
        <v>2</v>
      </c>
      <c r="E468" s="83">
        <v>3</v>
      </c>
      <c r="F468" s="83">
        <v>4</v>
      </c>
      <c r="G468" s="83">
        <v>5</v>
      </c>
      <c r="H468" s="83">
        <v>6</v>
      </c>
      <c r="I468" s="83">
        <v>7</v>
      </c>
      <c r="J468" s="8"/>
    </row>
    <row r="469" spans="2:15" s="77" customFormat="1" ht="41.25" customHeight="1">
      <c r="B469" s="83" t="s">
        <v>12</v>
      </c>
      <c r="C469" s="83"/>
      <c r="D469" s="83"/>
      <c r="E469" s="83"/>
      <c r="F469" s="83"/>
      <c r="G469" s="83"/>
      <c r="H469" s="83"/>
      <c r="I469" s="83"/>
      <c r="J469" s="8"/>
      <c r="M469" s="76"/>
      <c r="N469" s="76"/>
      <c r="O469" s="76"/>
    </row>
    <row r="470" spans="2:15" s="77" customFormat="1" ht="41.25" customHeight="1">
      <c r="B470" s="83" t="s">
        <v>11</v>
      </c>
      <c r="C470" s="83"/>
      <c r="D470" s="83"/>
      <c r="E470" s="83"/>
      <c r="F470" s="83"/>
      <c r="G470" s="83"/>
      <c r="H470" s="83"/>
      <c r="I470" s="83"/>
      <c r="J470" s="8"/>
      <c r="M470" s="76"/>
      <c r="N470" s="76"/>
      <c r="O470" s="76"/>
    </row>
    <row r="471" ht="25.5" customHeight="1">
      <c r="O471" s="78"/>
    </row>
    <row r="472" ht="25.5" customHeight="1"/>
    <row r="473" ht="25.5" customHeight="1"/>
    <row r="474" ht="25.5" customHeight="1"/>
    <row r="475" ht="25.5" customHeight="1"/>
    <row r="476" ht="25.5" customHeight="1"/>
    <row r="477" ht="9.75" customHeight="1"/>
    <row r="478" spans="2:10" ht="25.5" customHeight="1">
      <c r="B478" s="206" t="str">
        <f>$B$2</f>
        <v>大会名</v>
      </c>
      <c r="C478" s="206"/>
      <c r="D478" s="206"/>
      <c r="E478" s="206"/>
      <c r="F478" s="206"/>
      <c r="G478" s="163" t="str">
        <f>$G$2</f>
        <v>対局カード</v>
      </c>
      <c r="H478" s="8"/>
      <c r="J478" s="76"/>
    </row>
    <row r="479" spans="13:14" ht="21.75" customHeight="1">
      <c r="M479" s="77"/>
      <c r="N479" s="77"/>
    </row>
    <row r="480" spans="2:15" s="78" customFormat="1" ht="25.5" customHeight="1">
      <c r="B480" s="79" t="s">
        <v>32</v>
      </c>
      <c r="C480" s="80">
        <f>'入力'!C47</f>
        <v>43</v>
      </c>
      <c r="D480" s="80">
        <f>'入力'!D47</f>
        <v>0</v>
      </c>
      <c r="E480" s="80"/>
      <c r="F480" s="82">
        <f>'入力'!E47</f>
        <v>0</v>
      </c>
      <c r="G480" s="80">
        <f>'入力'!F47</f>
        <v>0</v>
      </c>
      <c r="H480" s="161"/>
      <c r="I480" s="161"/>
      <c r="J480" s="85"/>
      <c r="M480" s="76"/>
      <c r="N480" s="76"/>
      <c r="O480" s="76"/>
    </row>
    <row r="481" spans="4:15" s="77" customFormat="1" ht="17.25" customHeight="1">
      <c r="D481" s="86"/>
      <c r="J481" s="8"/>
      <c r="O481" s="76"/>
    </row>
    <row r="482" spans="2:15" s="77" customFormat="1" ht="25.5" customHeight="1">
      <c r="B482" s="83" t="s">
        <v>33</v>
      </c>
      <c r="C482" s="83">
        <v>1</v>
      </c>
      <c r="D482" s="83">
        <v>2</v>
      </c>
      <c r="E482" s="83">
        <v>3</v>
      </c>
      <c r="F482" s="83">
        <v>4</v>
      </c>
      <c r="G482" s="83">
        <v>5</v>
      </c>
      <c r="H482" s="83">
        <v>6</v>
      </c>
      <c r="I482" s="83">
        <v>7</v>
      </c>
      <c r="J482" s="8"/>
      <c r="O482" s="76"/>
    </row>
    <row r="483" spans="2:15" s="77" customFormat="1" ht="41.25" customHeight="1">
      <c r="B483" s="83" t="s">
        <v>12</v>
      </c>
      <c r="C483" s="83"/>
      <c r="D483" s="83"/>
      <c r="E483" s="83"/>
      <c r="F483" s="83"/>
      <c r="G483" s="83"/>
      <c r="H483" s="83"/>
      <c r="I483" s="83"/>
      <c r="J483" s="8"/>
      <c r="O483" s="76"/>
    </row>
    <row r="484" spans="2:10" s="77" customFormat="1" ht="41.25" customHeight="1">
      <c r="B484" s="83" t="s">
        <v>11</v>
      </c>
      <c r="C484" s="83"/>
      <c r="D484" s="83"/>
      <c r="E484" s="83"/>
      <c r="F484" s="83"/>
      <c r="G484" s="83"/>
      <c r="H484" s="83"/>
      <c r="I484" s="83"/>
      <c r="J484" s="8"/>
    </row>
    <row r="485" spans="8:10" s="77" customFormat="1" ht="21" customHeight="1">
      <c r="H485" s="8"/>
      <c r="J485" s="8"/>
    </row>
    <row r="486" ht="21" customHeight="1">
      <c r="H486" s="8"/>
    </row>
    <row r="487" ht="21" customHeight="1">
      <c r="H487" s="8"/>
    </row>
    <row r="488" spans="2:10" ht="25.5" customHeight="1">
      <c r="B488" s="206" t="str">
        <f>$B$2</f>
        <v>大会名</v>
      </c>
      <c r="C488" s="206"/>
      <c r="D488" s="206"/>
      <c r="E488" s="206"/>
      <c r="F488" s="206"/>
      <c r="G488" s="163" t="str">
        <f>$G$2</f>
        <v>対局カード</v>
      </c>
      <c r="H488" s="8"/>
      <c r="J488" s="76"/>
    </row>
    <row r="489" spans="8:15" ht="21.75" customHeight="1">
      <c r="H489" s="8"/>
      <c r="M489" s="77"/>
      <c r="N489" s="77"/>
      <c r="O489" s="77"/>
    </row>
    <row r="490" spans="2:15" s="78" customFormat="1" ht="25.5" customHeight="1">
      <c r="B490" s="79" t="s">
        <v>32</v>
      </c>
      <c r="C490" s="80">
        <f>'入力'!C48</f>
        <v>44</v>
      </c>
      <c r="D490" s="80">
        <f>'入力'!D48</f>
        <v>0</v>
      </c>
      <c r="E490" s="80"/>
      <c r="F490" s="82">
        <f>'入力'!E48</f>
        <v>0</v>
      </c>
      <c r="G490" s="80">
        <f>'入力'!F48</f>
        <v>0</v>
      </c>
      <c r="J490" s="85"/>
      <c r="M490" s="76"/>
      <c r="N490" s="76"/>
      <c r="O490" s="76"/>
    </row>
    <row r="491" spans="4:15" s="77" customFormat="1" ht="17.25" customHeight="1">
      <c r="D491" s="86"/>
      <c r="H491" s="8"/>
      <c r="J491" s="8"/>
      <c r="O491" s="76"/>
    </row>
    <row r="492" spans="2:15" s="77" customFormat="1" ht="25.5" customHeight="1">
      <c r="B492" s="83" t="s">
        <v>33</v>
      </c>
      <c r="C492" s="83">
        <v>1</v>
      </c>
      <c r="D492" s="83">
        <v>2</v>
      </c>
      <c r="E492" s="83">
        <v>3</v>
      </c>
      <c r="F492" s="83">
        <v>4</v>
      </c>
      <c r="G492" s="83">
        <v>5</v>
      </c>
      <c r="H492" s="83">
        <v>6</v>
      </c>
      <c r="I492" s="83">
        <v>7</v>
      </c>
      <c r="J492" s="8"/>
      <c r="O492" s="76"/>
    </row>
    <row r="493" spans="2:15" s="77" customFormat="1" ht="41.25" customHeight="1">
      <c r="B493" s="83" t="s">
        <v>12</v>
      </c>
      <c r="C493" s="83"/>
      <c r="D493" s="83"/>
      <c r="E493" s="83"/>
      <c r="F493" s="83"/>
      <c r="G493" s="83"/>
      <c r="H493" s="83"/>
      <c r="I493" s="83"/>
      <c r="J493" s="8"/>
      <c r="O493" s="76"/>
    </row>
    <row r="494" spans="2:15" s="77" customFormat="1" ht="41.25" customHeight="1">
      <c r="B494" s="83" t="s">
        <v>11</v>
      </c>
      <c r="C494" s="83"/>
      <c r="D494" s="83"/>
      <c r="E494" s="83"/>
      <c r="F494" s="83"/>
      <c r="G494" s="83"/>
      <c r="H494" s="83"/>
      <c r="I494" s="83"/>
      <c r="J494" s="8"/>
      <c r="O494" s="76"/>
    </row>
    <row r="495" spans="10:15" s="77" customFormat="1" ht="21" customHeight="1">
      <c r="J495" s="8"/>
      <c r="O495" s="78"/>
    </row>
    <row r="496" spans="13:15" ht="21" customHeight="1">
      <c r="M496" s="77"/>
      <c r="N496" s="77"/>
      <c r="O496" s="77"/>
    </row>
    <row r="497" spans="13:15" ht="21" customHeight="1">
      <c r="M497" s="77"/>
      <c r="N497" s="77"/>
      <c r="O497" s="77"/>
    </row>
    <row r="498" spans="2:10" ht="25.5" customHeight="1">
      <c r="B498" s="206" t="str">
        <f>$B$2</f>
        <v>大会名</v>
      </c>
      <c r="C498" s="206"/>
      <c r="D498" s="206"/>
      <c r="E498" s="206"/>
      <c r="F498" s="206"/>
      <c r="G498" s="163" t="str">
        <f>$G$2</f>
        <v>対局カード</v>
      </c>
      <c r="H498" s="8"/>
      <c r="J498" s="76"/>
    </row>
    <row r="499" spans="3:15" ht="21.75" customHeight="1">
      <c r="C499" s="77"/>
      <c r="D499" s="77"/>
      <c r="E499" s="77"/>
      <c r="F499" s="77"/>
      <c r="G499" s="77"/>
      <c r="M499" s="77"/>
      <c r="N499" s="77"/>
      <c r="O499" s="77"/>
    </row>
    <row r="500" spans="2:10" s="78" customFormat="1" ht="25.5" customHeight="1">
      <c r="B500" s="79" t="s">
        <v>32</v>
      </c>
      <c r="C500" s="80">
        <f>'入力'!C49</f>
        <v>45</v>
      </c>
      <c r="D500" s="80">
        <f>'入力'!D49</f>
        <v>0</v>
      </c>
      <c r="E500" s="80"/>
      <c r="F500" s="82">
        <f>'入力'!E49</f>
        <v>0</v>
      </c>
      <c r="G500" s="80">
        <f>'入力'!F49</f>
        <v>0</v>
      </c>
      <c r="H500" s="161"/>
      <c r="I500" s="161"/>
      <c r="J500" s="85"/>
    </row>
    <row r="501" spans="4:10" s="77" customFormat="1" ht="17.25" customHeight="1">
      <c r="D501" s="86"/>
      <c r="J501" s="8"/>
    </row>
    <row r="502" spans="2:10" s="77" customFormat="1" ht="25.5" customHeight="1">
      <c r="B502" s="83" t="s">
        <v>33</v>
      </c>
      <c r="C502" s="83">
        <v>1</v>
      </c>
      <c r="D502" s="83">
        <v>2</v>
      </c>
      <c r="E502" s="83">
        <v>3</v>
      </c>
      <c r="F502" s="83">
        <v>4</v>
      </c>
      <c r="G502" s="83">
        <v>5</v>
      </c>
      <c r="H502" s="83">
        <v>6</v>
      </c>
      <c r="I502" s="83">
        <v>7</v>
      </c>
      <c r="J502" s="8"/>
    </row>
    <row r="503" spans="2:10" s="77" customFormat="1" ht="41.25" customHeight="1">
      <c r="B503" s="83" t="s">
        <v>12</v>
      </c>
      <c r="C503" s="83"/>
      <c r="D503" s="83"/>
      <c r="E503" s="83"/>
      <c r="F503" s="83"/>
      <c r="G503" s="83"/>
      <c r="H503" s="83"/>
      <c r="I503" s="83"/>
      <c r="J503" s="8"/>
    </row>
    <row r="504" spans="2:15" s="77" customFormat="1" ht="41.25" customHeight="1">
      <c r="B504" s="83" t="s">
        <v>11</v>
      </c>
      <c r="C504" s="83"/>
      <c r="D504" s="83"/>
      <c r="E504" s="83"/>
      <c r="F504" s="83"/>
      <c r="G504" s="83"/>
      <c r="H504" s="83"/>
      <c r="I504" s="83"/>
      <c r="J504" s="8"/>
      <c r="M504" s="76"/>
      <c r="N504" s="76"/>
      <c r="O504" s="76"/>
    </row>
    <row r="505" ht="25.5" customHeight="1">
      <c r="O505" s="78"/>
    </row>
    <row r="506" ht="25.5" customHeight="1">
      <c r="O506" s="77"/>
    </row>
    <row r="507" spans="13:15" ht="25.5" customHeight="1">
      <c r="M507" s="78"/>
      <c r="N507" s="77"/>
      <c r="O507" s="77"/>
    </row>
    <row r="508" spans="13:15" ht="25.5" customHeight="1">
      <c r="M508" s="78"/>
      <c r="N508" s="77"/>
      <c r="O508" s="77"/>
    </row>
    <row r="509" spans="13:15" ht="25.5" customHeight="1">
      <c r="M509" s="78"/>
      <c r="N509" s="77"/>
      <c r="O509" s="77"/>
    </row>
    <row r="510" spans="13:15" ht="25.5" customHeight="1">
      <c r="M510" s="78"/>
      <c r="N510" s="77"/>
      <c r="O510" s="77"/>
    </row>
    <row r="511" ht="9.75" customHeight="1"/>
    <row r="512" spans="2:10" ht="25.5" customHeight="1">
      <c r="B512" s="206" t="str">
        <f>$B$2</f>
        <v>大会名</v>
      </c>
      <c r="C512" s="206"/>
      <c r="D512" s="206"/>
      <c r="E512" s="206"/>
      <c r="F512" s="206"/>
      <c r="G512" s="163" t="str">
        <f>$G$2</f>
        <v>対局カード</v>
      </c>
      <c r="H512" s="8"/>
      <c r="J512" s="76"/>
    </row>
    <row r="513" spans="13:14" ht="21.75" customHeight="1">
      <c r="M513" s="77"/>
      <c r="N513" s="77"/>
    </row>
    <row r="514" spans="2:15" s="78" customFormat="1" ht="25.5" customHeight="1">
      <c r="B514" s="79" t="s">
        <v>32</v>
      </c>
      <c r="C514" s="80">
        <f>'入力'!C50</f>
        <v>46</v>
      </c>
      <c r="D514" s="80">
        <f>'入力'!D50</f>
        <v>0</v>
      </c>
      <c r="E514" s="80"/>
      <c r="F514" s="82">
        <f>'入力'!E50</f>
        <v>0</v>
      </c>
      <c r="G514" s="80">
        <f>'入力'!F50</f>
        <v>0</v>
      </c>
      <c r="H514" s="161"/>
      <c r="I514" s="161"/>
      <c r="J514" s="85"/>
      <c r="M514" s="76"/>
      <c r="N514" s="76"/>
      <c r="O514" s="76"/>
    </row>
    <row r="515" spans="4:15" s="77" customFormat="1" ht="17.25" customHeight="1">
      <c r="D515" s="86"/>
      <c r="J515" s="8"/>
      <c r="O515" s="76"/>
    </row>
    <row r="516" spans="2:15" s="77" customFormat="1" ht="25.5" customHeight="1">
      <c r="B516" s="83" t="s">
        <v>33</v>
      </c>
      <c r="C516" s="83">
        <v>1</v>
      </c>
      <c r="D516" s="83">
        <v>2</v>
      </c>
      <c r="E516" s="83">
        <v>3</v>
      </c>
      <c r="F516" s="83">
        <v>4</v>
      </c>
      <c r="G516" s="83">
        <v>5</v>
      </c>
      <c r="H516" s="83">
        <v>6</v>
      </c>
      <c r="I516" s="83">
        <v>7</v>
      </c>
      <c r="J516" s="8"/>
      <c r="O516" s="76"/>
    </row>
    <row r="517" spans="2:10" s="77" customFormat="1" ht="41.25" customHeight="1">
      <c r="B517" s="83" t="s">
        <v>12</v>
      </c>
      <c r="C517" s="83"/>
      <c r="D517" s="83"/>
      <c r="E517" s="83"/>
      <c r="F517" s="83"/>
      <c r="G517" s="83"/>
      <c r="H517" s="83"/>
      <c r="I517" s="83"/>
      <c r="J517" s="8"/>
    </row>
    <row r="518" spans="2:10" s="77" customFormat="1" ht="41.25" customHeight="1">
      <c r="B518" s="83" t="s">
        <v>11</v>
      </c>
      <c r="C518" s="83"/>
      <c r="D518" s="83"/>
      <c r="E518" s="83"/>
      <c r="F518" s="83"/>
      <c r="G518" s="83"/>
      <c r="H518" s="83"/>
      <c r="I518" s="83"/>
      <c r="J518" s="8"/>
    </row>
    <row r="519" spans="8:10" s="77" customFormat="1" ht="21" customHeight="1">
      <c r="H519" s="8"/>
      <c r="J519" s="8"/>
    </row>
    <row r="520" ht="21" customHeight="1">
      <c r="H520" s="8"/>
    </row>
    <row r="521" ht="21" customHeight="1">
      <c r="H521" s="8"/>
    </row>
    <row r="522" spans="2:10" ht="25.5" customHeight="1">
      <c r="B522" s="206" t="str">
        <f>$B$2</f>
        <v>大会名</v>
      </c>
      <c r="C522" s="206"/>
      <c r="D522" s="206"/>
      <c r="E522" s="206"/>
      <c r="F522" s="206"/>
      <c r="G522" s="163" t="str">
        <f>$G$2</f>
        <v>対局カード</v>
      </c>
      <c r="H522" s="8"/>
      <c r="J522" s="76"/>
    </row>
    <row r="523" ht="21.75" customHeight="1">
      <c r="H523" s="8"/>
    </row>
    <row r="524" spans="2:15" s="78" customFormat="1" ht="25.5" customHeight="1">
      <c r="B524" s="79" t="s">
        <v>32</v>
      </c>
      <c r="C524" s="80">
        <f>'入力'!C51</f>
        <v>47</v>
      </c>
      <c r="D524" s="80">
        <f>'入力'!D51</f>
        <v>0</v>
      </c>
      <c r="E524" s="80"/>
      <c r="F524" s="82">
        <f>'入力'!E51</f>
        <v>0</v>
      </c>
      <c r="G524" s="80">
        <f>'入力'!F51</f>
        <v>0</v>
      </c>
      <c r="J524" s="85"/>
      <c r="M524" s="76"/>
      <c r="N524" s="76"/>
      <c r="O524" s="76"/>
    </row>
    <row r="525" spans="4:15" s="77" customFormat="1" ht="17.25" customHeight="1">
      <c r="D525" s="86"/>
      <c r="H525" s="8"/>
      <c r="J525" s="8"/>
      <c r="O525" s="76"/>
    </row>
    <row r="526" spans="2:10" s="77" customFormat="1" ht="25.5" customHeight="1">
      <c r="B526" s="83" t="s">
        <v>33</v>
      </c>
      <c r="C526" s="83">
        <v>1</v>
      </c>
      <c r="D526" s="83">
        <v>2</v>
      </c>
      <c r="E526" s="83">
        <v>3</v>
      </c>
      <c r="F526" s="83">
        <v>4</v>
      </c>
      <c r="G526" s="83">
        <v>5</v>
      </c>
      <c r="H526" s="83">
        <v>6</v>
      </c>
      <c r="I526" s="83">
        <v>7</v>
      </c>
      <c r="J526" s="8"/>
    </row>
    <row r="527" spans="2:10" s="77" customFormat="1" ht="41.25" customHeight="1">
      <c r="B527" s="83" t="s">
        <v>12</v>
      </c>
      <c r="C527" s="83"/>
      <c r="D527" s="83"/>
      <c r="E527" s="83"/>
      <c r="F527" s="83"/>
      <c r="G527" s="83"/>
      <c r="H527" s="83"/>
      <c r="I527" s="83"/>
      <c r="J527" s="8"/>
    </row>
    <row r="528" spans="2:10" s="77" customFormat="1" ht="41.25" customHeight="1">
      <c r="B528" s="83" t="s">
        <v>11</v>
      </c>
      <c r="C528" s="83"/>
      <c r="D528" s="83"/>
      <c r="E528" s="83"/>
      <c r="F528" s="83"/>
      <c r="G528" s="83"/>
      <c r="H528" s="83"/>
      <c r="I528" s="83"/>
      <c r="J528" s="8"/>
    </row>
    <row r="529" s="77" customFormat="1" ht="21" customHeight="1">
      <c r="J529" s="8"/>
    </row>
    <row r="530" ht="21" customHeight="1"/>
    <row r="531" ht="21" customHeight="1"/>
    <row r="532" spans="2:10" ht="25.5" customHeight="1">
      <c r="B532" s="206" t="str">
        <f>$B$2</f>
        <v>大会名</v>
      </c>
      <c r="C532" s="206"/>
      <c r="D532" s="206"/>
      <c r="E532" s="206"/>
      <c r="F532" s="206"/>
      <c r="G532" s="163" t="str">
        <f>$G$2</f>
        <v>対局カード</v>
      </c>
      <c r="H532" s="8"/>
      <c r="J532" s="76"/>
    </row>
    <row r="533" spans="3:7" ht="21.75" customHeight="1">
      <c r="C533" s="77"/>
      <c r="D533" s="77"/>
      <c r="E533" s="77"/>
      <c r="F533" s="77"/>
      <c r="G533" s="77"/>
    </row>
    <row r="534" spans="2:10" s="78" customFormat="1" ht="25.5" customHeight="1">
      <c r="B534" s="79" t="s">
        <v>32</v>
      </c>
      <c r="C534" s="80">
        <f>'入力'!C52</f>
        <v>48</v>
      </c>
      <c r="D534" s="80">
        <f>'入力'!D52</f>
        <v>0</v>
      </c>
      <c r="E534" s="80"/>
      <c r="F534" s="82">
        <f>'入力'!E52</f>
        <v>0</v>
      </c>
      <c r="G534" s="80">
        <f>'入力'!F52</f>
        <v>0</v>
      </c>
      <c r="H534" s="161"/>
      <c r="I534" s="161"/>
      <c r="J534" s="85"/>
    </row>
    <row r="535" spans="4:10" s="77" customFormat="1" ht="17.25" customHeight="1">
      <c r="D535" s="86"/>
      <c r="J535" s="8"/>
    </row>
    <row r="536" spans="2:10" s="77" customFormat="1" ht="25.5" customHeight="1">
      <c r="B536" s="83" t="s">
        <v>33</v>
      </c>
      <c r="C536" s="83">
        <v>1</v>
      </c>
      <c r="D536" s="83">
        <v>2</v>
      </c>
      <c r="E536" s="83">
        <v>3</v>
      </c>
      <c r="F536" s="83">
        <v>4</v>
      </c>
      <c r="G536" s="83">
        <v>5</v>
      </c>
      <c r="H536" s="83">
        <v>6</v>
      </c>
      <c r="I536" s="83">
        <v>7</v>
      </c>
      <c r="J536" s="8"/>
    </row>
    <row r="537" spans="2:15" s="77" customFormat="1" ht="41.25" customHeight="1">
      <c r="B537" s="83" t="s">
        <v>12</v>
      </c>
      <c r="C537" s="83"/>
      <c r="D537" s="83"/>
      <c r="E537" s="83"/>
      <c r="F537" s="83"/>
      <c r="G537" s="83"/>
      <c r="H537" s="83"/>
      <c r="I537" s="83"/>
      <c r="J537" s="8"/>
      <c r="M537" s="76"/>
      <c r="N537" s="76"/>
      <c r="O537" s="76"/>
    </row>
    <row r="538" spans="2:15" s="77" customFormat="1" ht="41.25" customHeight="1">
      <c r="B538" s="83" t="s">
        <v>11</v>
      </c>
      <c r="C538" s="83"/>
      <c r="D538" s="83"/>
      <c r="E538" s="83"/>
      <c r="F538" s="83"/>
      <c r="G538" s="83"/>
      <c r="H538" s="83"/>
      <c r="I538" s="83"/>
      <c r="J538" s="8"/>
      <c r="M538" s="76"/>
      <c r="N538" s="76"/>
      <c r="O538" s="76"/>
    </row>
    <row r="539" spans="8:15" ht="25.5" customHeight="1">
      <c r="H539" s="77"/>
      <c r="I539" s="77"/>
      <c r="O539" s="78"/>
    </row>
    <row r="540" ht="25.5" customHeight="1"/>
    <row r="541" ht="25.5" customHeight="1"/>
    <row r="542" ht="25.5" customHeight="1"/>
    <row r="543" ht="25.5" customHeight="1"/>
    <row r="544" ht="25.5" customHeight="1"/>
    <row r="545" spans="13:15" ht="9.75" customHeight="1">
      <c r="M545" s="77"/>
      <c r="N545" s="77"/>
      <c r="O545" s="77"/>
    </row>
    <row r="546" spans="2:10" ht="25.5" customHeight="1">
      <c r="B546" s="206" t="str">
        <f>$B$2</f>
        <v>大会名</v>
      </c>
      <c r="C546" s="206"/>
      <c r="D546" s="206"/>
      <c r="E546" s="206"/>
      <c r="F546" s="206"/>
      <c r="G546" s="163" t="str">
        <f>$G$2</f>
        <v>対局カード</v>
      </c>
      <c r="H546" s="8"/>
      <c r="J546" s="76"/>
    </row>
    <row r="547" spans="13:14" ht="21.75" customHeight="1">
      <c r="M547" s="77"/>
      <c r="N547" s="77"/>
    </row>
    <row r="548" spans="2:15" s="78" customFormat="1" ht="25.5" customHeight="1">
      <c r="B548" s="79" t="s">
        <v>32</v>
      </c>
      <c r="C548" s="80">
        <f>'入力'!C53</f>
        <v>49</v>
      </c>
      <c r="D548" s="80">
        <f>'入力'!D53</f>
        <v>0</v>
      </c>
      <c r="E548" s="80"/>
      <c r="F548" s="82">
        <f>'入力'!E53</f>
        <v>0</v>
      </c>
      <c r="G548" s="80">
        <f>'入力'!F53</f>
        <v>0</v>
      </c>
      <c r="H548" s="161"/>
      <c r="I548" s="161"/>
      <c r="J548" s="85"/>
      <c r="M548" s="76"/>
      <c r="N548" s="76"/>
      <c r="O548" s="76"/>
    </row>
    <row r="549" spans="4:15" s="77" customFormat="1" ht="17.25" customHeight="1">
      <c r="D549" s="86"/>
      <c r="J549" s="8"/>
      <c r="O549" s="76"/>
    </row>
    <row r="550" spans="2:15" s="77" customFormat="1" ht="25.5" customHeight="1">
      <c r="B550" s="83" t="s">
        <v>33</v>
      </c>
      <c r="C550" s="83">
        <v>1</v>
      </c>
      <c r="D550" s="83">
        <v>2</v>
      </c>
      <c r="E550" s="83">
        <v>3</v>
      </c>
      <c r="F550" s="83">
        <v>4</v>
      </c>
      <c r="G550" s="83">
        <v>5</v>
      </c>
      <c r="H550" s="83">
        <v>6</v>
      </c>
      <c r="I550" s="83">
        <v>7</v>
      </c>
      <c r="J550" s="8"/>
      <c r="O550" s="76"/>
    </row>
    <row r="551" spans="2:15" s="77" customFormat="1" ht="41.25" customHeight="1">
      <c r="B551" s="83" t="s">
        <v>12</v>
      </c>
      <c r="C551" s="83"/>
      <c r="D551" s="83"/>
      <c r="E551" s="83"/>
      <c r="F551" s="83"/>
      <c r="G551" s="83"/>
      <c r="H551" s="83"/>
      <c r="I551" s="83"/>
      <c r="J551" s="8"/>
      <c r="O551" s="76"/>
    </row>
    <row r="552" spans="2:10" s="77" customFormat="1" ht="41.25" customHeight="1">
      <c r="B552" s="83" t="s">
        <v>11</v>
      </c>
      <c r="C552" s="83"/>
      <c r="D552" s="83"/>
      <c r="E552" s="83"/>
      <c r="F552" s="83"/>
      <c r="G552" s="83"/>
      <c r="H552" s="83"/>
      <c r="I552" s="83"/>
      <c r="J552" s="8"/>
    </row>
    <row r="553" spans="8:10" s="77" customFormat="1" ht="21" customHeight="1">
      <c r="H553" s="8"/>
      <c r="J553" s="8"/>
    </row>
    <row r="554" ht="21" customHeight="1">
      <c r="H554" s="8"/>
    </row>
    <row r="555" ht="21" customHeight="1">
      <c r="H555" s="8"/>
    </row>
    <row r="556" spans="2:10" ht="25.5" customHeight="1">
      <c r="B556" s="206" t="str">
        <f>$B$2</f>
        <v>大会名</v>
      </c>
      <c r="C556" s="206"/>
      <c r="D556" s="206"/>
      <c r="E556" s="206"/>
      <c r="F556" s="206"/>
      <c r="G556" s="163" t="str">
        <f>$G$2</f>
        <v>対局カード</v>
      </c>
      <c r="H556" s="8"/>
      <c r="J556" s="76"/>
    </row>
    <row r="557" spans="8:15" ht="21.75" customHeight="1">
      <c r="H557" s="8"/>
      <c r="M557" s="77"/>
      <c r="N557" s="77"/>
      <c r="O557" s="77"/>
    </row>
    <row r="558" spans="2:15" s="78" customFormat="1" ht="25.5" customHeight="1">
      <c r="B558" s="79" t="s">
        <v>32</v>
      </c>
      <c r="C558" s="80">
        <f>'入力'!C54</f>
        <v>50</v>
      </c>
      <c r="D558" s="80">
        <f>'入力'!D54</f>
        <v>0</v>
      </c>
      <c r="E558" s="80"/>
      <c r="F558" s="82">
        <f>'入力'!E54</f>
        <v>0</v>
      </c>
      <c r="G558" s="80">
        <f>'入力'!F54</f>
        <v>0</v>
      </c>
      <c r="J558" s="85"/>
      <c r="M558" s="76"/>
      <c r="N558" s="76"/>
      <c r="O558" s="76"/>
    </row>
    <row r="559" spans="4:15" s="77" customFormat="1" ht="17.25" customHeight="1">
      <c r="D559" s="86"/>
      <c r="H559" s="8"/>
      <c r="J559" s="8"/>
      <c r="O559" s="76"/>
    </row>
    <row r="560" spans="2:15" s="77" customFormat="1" ht="25.5" customHeight="1">
      <c r="B560" s="83" t="s">
        <v>33</v>
      </c>
      <c r="C560" s="83">
        <v>1</v>
      </c>
      <c r="D560" s="83">
        <v>2</v>
      </c>
      <c r="E560" s="83">
        <v>3</v>
      </c>
      <c r="F560" s="83">
        <v>4</v>
      </c>
      <c r="G560" s="83">
        <v>5</v>
      </c>
      <c r="H560" s="83">
        <v>6</v>
      </c>
      <c r="I560" s="83">
        <v>7</v>
      </c>
      <c r="J560" s="8"/>
      <c r="O560" s="76"/>
    </row>
    <row r="561" spans="2:15" s="77" customFormat="1" ht="41.25" customHeight="1">
      <c r="B561" s="83" t="s">
        <v>12</v>
      </c>
      <c r="C561" s="83"/>
      <c r="D561" s="83"/>
      <c r="E561" s="83"/>
      <c r="F561" s="83"/>
      <c r="G561" s="83"/>
      <c r="H561" s="83"/>
      <c r="I561" s="83"/>
      <c r="J561" s="8"/>
      <c r="O561" s="76"/>
    </row>
    <row r="562" spans="2:15" s="77" customFormat="1" ht="41.25" customHeight="1">
      <c r="B562" s="83" t="s">
        <v>11</v>
      </c>
      <c r="C562" s="83"/>
      <c r="D562" s="83"/>
      <c r="E562" s="83"/>
      <c r="F562" s="83"/>
      <c r="G562" s="83"/>
      <c r="H562" s="83"/>
      <c r="I562" s="83"/>
      <c r="J562" s="8"/>
      <c r="O562" s="76"/>
    </row>
    <row r="563" s="77" customFormat="1" ht="21" customHeight="1">
      <c r="J563" s="8"/>
    </row>
    <row r="564" ht="21" customHeight="1"/>
    <row r="565" ht="21" customHeight="1"/>
    <row r="566" spans="2:10" ht="25.5" customHeight="1">
      <c r="B566" s="206" t="str">
        <f>$B$2</f>
        <v>大会名</v>
      </c>
      <c r="C566" s="206"/>
      <c r="D566" s="206"/>
      <c r="E566" s="206"/>
      <c r="F566" s="206"/>
      <c r="G566" s="163" t="str">
        <f>$G$2</f>
        <v>対局カード</v>
      </c>
      <c r="H566" s="8"/>
      <c r="J566" s="76"/>
    </row>
    <row r="567" spans="3:15" ht="21.75" customHeight="1">
      <c r="C567" s="77"/>
      <c r="D567" s="77"/>
      <c r="E567" s="77"/>
      <c r="F567" s="77"/>
      <c r="G567" s="77"/>
      <c r="M567" s="77"/>
      <c r="N567" s="77"/>
      <c r="O567" s="77"/>
    </row>
    <row r="568" spans="2:10" s="78" customFormat="1" ht="25.5" customHeight="1">
      <c r="B568" s="79" t="s">
        <v>32</v>
      </c>
      <c r="C568" s="80">
        <f>'入力'!C55</f>
        <v>51</v>
      </c>
      <c r="D568" s="80">
        <f>'入力'!D55</f>
        <v>0</v>
      </c>
      <c r="E568" s="80"/>
      <c r="F568" s="82">
        <f>'入力'!E55</f>
        <v>0</v>
      </c>
      <c r="G568" s="80">
        <f>'入力'!F55</f>
        <v>0</v>
      </c>
      <c r="H568" s="161"/>
      <c r="I568" s="161"/>
      <c r="J568" s="85"/>
    </row>
    <row r="569" spans="4:10" s="77" customFormat="1" ht="17.25" customHeight="1">
      <c r="D569" s="86"/>
      <c r="J569" s="8"/>
    </row>
    <row r="570" spans="2:10" s="77" customFormat="1" ht="25.5" customHeight="1">
      <c r="B570" s="83" t="s">
        <v>33</v>
      </c>
      <c r="C570" s="83">
        <v>1</v>
      </c>
      <c r="D570" s="83">
        <v>2</v>
      </c>
      <c r="E570" s="83">
        <v>3</v>
      </c>
      <c r="F570" s="83">
        <v>4</v>
      </c>
      <c r="G570" s="83">
        <v>5</v>
      </c>
      <c r="H570" s="83">
        <v>6</v>
      </c>
      <c r="I570" s="83">
        <v>7</v>
      </c>
      <c r="J570" s="8"/>
    </row>
    <row r="571" spans="2:15" s="77" customFormat="1" ht="41.25" customHeight="1">
      <c r="B571" s="83" t="s">
        <v>12</v>
      </c>
      <c r="C571" s="83"/>
      <c r="D571" s="83"/>
      <c r="E571" s="83"/>
      <c r="F571" s="83"/>
      <c r="G571" s="83"/>
      <c r="H571" s="83"/>
      <c r="I571" s="83"/>
      <c r="J571" s="8"/>
      <c r="M571" s="76"/>
      <c r="N571" s="76"/>
      <c r="O571" s="76"/>
    </row>
    <row r="572" spans="2:15" s="77" customFormat="1" ht="41.25" customHeight="1">
      <c r="B572" s="83" t="s">
        <v>11</v>
      </c>
      <c r="C572" s="83"/>
      <c r="D572" s="83"/>
      <c r="E572" s="83"/>
      <c r="F572" s="83"/>
      <c r="G572" s="83"/>
      <c r="H572" s="83"/>
      <c r="I572" s="83"/>
      <c r="J572" s="8"/>
      <c r="M572" s="76"/>
      <c r="N572" s="76"/>
      <c r="O572" s="76"/>
    </row>
    <row r="573" ht="25.5" customHeight="1">
      <c r="O573" s="78"/>
    </row>
    <row r="574" ht="25.5" customHeight="1">
      <c r="O574" s="77"/>
    </row>
    <row r="575" ht="25.5" customHeight="1"/>
    <row r="576" ht="25.5" customHeight="1"/>
    <row r="577" ht="25.5" customHeight="1"/>
    <row r="578" spans="13:15" ht="25.5" customHeight="1">
      <c r="M578" s="78"/>
      <c r="N578" s="77"/>
      <c r="O578" s="77"/>
    </row>
    <row r="579" ht="9.75" customHeight="1"/>
    <row r="580" spans="2:10" ht="25.5" customHeight="1">
      <c r="B580" s="206" t="str">
        <f>$B$2</f>
        <v>大会名</v>
      </c>
      <c r="C580" s="206"/>
      <c r="D580" s="206"/>
      <c r="E580" s="206"/>
      <c r="F580" s="206"/>
      <c r="G580" s="163" t="str">
        <f>$G$2</f>
        <v>対局カード</v>
      </c>
      <c r="H580" s="8"/>
      <c r="J580" s="76"/>
    </row>
    <row r="581" spans="13:14" ht="21.75" customHeight="1">
      <c r="M581" s="77"/>
      <c r="N581" s="77"/>
    </row>
    <row r="582" spans="2:15" s="78" customFormat="1" ht="25.5" customHeight="1">
      <c r="B582" s="79" t="s">
        <v>32</v>
      </c>
      <c r="C582" s="80">
        <f>'入力'!C56</f>
        <v>52</v>
      </c>
      <c r="D582" s="80">
        <f>'入力'!D56</f>
        <v>0</v>
      </c>
      <c r="E582" s="80"/>
      <c r="F582" s="82">
        <f>'入力'!E56</f>
        <v>0</v>
      </c>
      <c r="G582" s="80">
        <f>'入力'!F56</f>
        <v>0</v>
      </c>
      <c r="H582" s="161"/>
      <c r="I582" s="161"/>
      <c r="J582" s="85"/>
      <c r="M582" s="76"/>
      <c r="N582" s="76"/>
      <c r="O582" s="76"/>
    </row>
    <row r="583" spans="4:15" s="77" customFormat="1" ht="17.25" customHeight="1">
      <c r="D583" s="86"/>
      <c r="J583" s="8"/>
      <c r="O583" s="76"/>
    </row>
    <row r="584" spans="2:15" s="77" customFormat="1" ht="25.5" customHeight="1">
      <c r="B584" s="83" t="s">
        <v>33</v>
      </c>
      <c r="C584" s="83">
        <v>1</v>
      </c>
      <c r="D584" s="83">
        <v>2</v>
      </c>
      <c r="E584" s="83">
        <v>3</v>
      </c>
      <c r="F584" s="83">
        <v>4</v>
      </c>
      <c r="G584" s="83">
        <v>5</v>
      </c>
      <c r="H584" s="83">
        <v>6</v>
      </c>
      <c r="I584" s="83">
        <v>7</v>
      </c>
      <c r="J584" s="8"/>
      <c r="O584" s="76"/>
    </row>
    <row r="585" spans="2:10" s="77" customFormat="1" ht="41.25" customHeight="1">
      <c r="B585" s="83" t="s">
        <v>12</v>
      </c>
      <c r="C585" s="83"/>
      <c r="D585" s="83"/>
      <c r="E585" s="83"/>
      <c r="F585" s="83"/>
      <c r="G585" s="83"/>
      <c r="H585" s="83"/>
      <c r="I585" s="83"/>
      <c r="J585" s="8"/>
    </row>
    <row r="586" spans="2:10" s="77" customFormat="1" ht="41.25" customHeight="1">
      <c r="B586" s="83" t="s">
        <v>11</v>
      </c>
      <c r="C586" s="83"/>
      <c r="D586" s="83"/>
      <c r="E586" s="83"/>
      <c r="F586" s="83"/>
      <c r="G586" s="83"/>
      <c r="H586" s="83"/>
      <c r="I586" s="83"/>
      <c r="J586" s="8"/>
    </row>
    <row r="587" spans="8:10" s="77" customFormat="1" ht="21" customHeight="1">
      <c r="H587" s="8"/>
      <c r="J587" s="8"/>
    </row>
    <row r="588" ht="21" customHeight="1">
      <c r="H588" s="8"/>
    </row>
    <row r="589" ht="21" customHeight="1">
      <c r="H589" s="8"/>
    </row>
    <row r="590" spans="2:10" ht="25.5" customHeight="1">
      <c r="B590" s="206" t="str">
        <f>$B$2</f>
        <v>大会名</v>
      </c>
      <c r="C590" s="206"/>
      <c r="D590" s="206"/>
      <c r="E590" s="206"/>
      <c r="F590" s="206"/>
      <c r="G590" s="163" t="str">
        <f>$G$2</f>
        <v>対局カード</v>
      </c>
      <c r="H590" s="8"/>
      <c r="J590" s="76"/>
    </row>
    <row r="591" spans="8:15" ht="21.75" customHeight="1">
      <c r="H591" s="8"/>
      <c r="M591" s="77"/>
      <c r="N591" s="77"/>
      <c r="O591" s="77"/>
    </row>
    <row r="592" spans="2:15" s="78" customFormat="1" ht="25.5" customHeight="1">
      <c r="B592" s="79" t="s">
        <v>32</v>
      </c>
      <c r="C592" s="80">
        <f>'入力'!C57</f>
        <v>53</v>
      </c>
      <c r="D592" s="80">
        <f>'入力'!D57</f>
        <v>0</v>
      </c>
      <c r="E592" s="80"/>
      <c r="F592" s="82">
        <f>'入力'!E57</f>
        <v>0</v>
      </c>
      <c r="G592" s="80">
        <f>'入力'!F57</f>
        <v>0</v>
      </c>
      <c r="J592" s="85"/>
      <c r="M592" s="76"/>
      <c r="N592" s="76"/>
      <c r="O592" s="76"/>
    </row>
    <row r="593" spans="4:15" s="77" customFormat="1" ht="17.25" customHeight="1">
      <c r="D593" s="86"/>
      <c r="H593" s="8"/>
      <c r="J593" s="8"/>
      <c r="O593" s="76"/>
    </row>
    <row r="594" spans="2:15" s="77" customFormat="1" ht="25.5" customHeight="1">
      <c r="B594" s="83" t="s">
        <v>33</v>
      </c>
      <c r="C594" s="83">
        <v>1</v>
      </c>
      <c r="D594" s="83">
        <v>2</v>
      </c>
      <c r="E594" s="83">
        <v>3</v>
      </c>
      <c r="F594" s="83">
        <v>4</v>
      </c>
      <c r="G594" s="83">
        <v>5</v>
      </c>
      <c r="H594" s="83">
        <v>6</v>
      </c>
      <c r="I594" s="83">
        <v>7</v>
      </c>
      <c r="J594" s="8"/>
      <c r="O594" s="76"/>
    </row>
    <row r="595" spans="2:15" s="77" customFormat="1" ht="41.25" customHeight="1">
      <c r="B595" s="83" t="s">
        <v>12</v>
      </c>
      <c r="C595" s="83"/>
      <c r="D595" s="83"/>
      <c r="E595" s="83"/>
      <c r="F595" s="83"/>
      <c r="G595" s="83"/>
      <c r="H595" s="83"/>
      <c r="I595" s="83"/>
      <c r="J595" s="8"/>
      <c r="O595" s="76"/>
    </row>
    <row r="596" spans="2:10" s="77" customFormat="1" ht="41.25" customHeight="1">
      <c r="B596" s="83" t="s">
        <v>11</v>
      </c>
      <c r="C596" s="83"/>
      <c r="D596" s="83"/>
      <c r="E596" s="83"/>
      <c r="F596" s="83"/>
      <c r="G596" s="83"/>
      <c r="H596" s="83"/>
      <c r="I596" s="83"/>
      <c r="J596" s="8"/>
    </row>
    <row r="597" s="77" customFormat="1" ht="21" customHeight="1">
      <c r="J597" s="8"/>
    </row>
    <row r="598" ht="21" customHeight="1"/>
    <row r="599" ht="21" customHeight="1"/>
    <row r="600" spans="2:10" ht="25.5" customHeight="1">
      <c r="B600" s="206" t="str">
        <f>$B$2</f>
        <v>大会名</v>
      </c>
      <c r="C600" s="206"/>
      <c r="D600" s="206"/>
      <c r="E600" s="206"/>
      <c r="F600" s="206"/>
      <c r="G600" s="163" t="str">
        <f>$G$2</f>
        <v>対局カード</v>
      </c>
      <c r="H600" s="8"/>
      <c r="J600" s="76"/>
    </row>
    <row r="601" spans="3:15" ht="21.75" customHeight="1">
      <c r="C601" s="77"/>
      <c r="D601" s="77"/>
      <c r="E601" s="77"/>
      <c r="F601" s="77"/>
      <c r="G601" s="77"/>
      <c r="M601" s="77"/>
      <c r="N601" s="77"/>
      <c r="O601" s="77"/>
    </row>
    <row r="602" spans="2:10" s="78" customFormat="1" ht="25.5" customHeight="1">
      <c r="B602" s="79" t="s">
        <v>32</v>
      </c>
      <c r="C602" s="80">
        <f>'入力'!C58</f>
        <v>54</v>
      </c>
      <c r="D602" s="80">
        <f>'入力'!D58</f>
        <v>0</v>
      </c>
      <c r="E602" s="80"/>
      <c r="F602" s="82">
        <f>'入力'!E58</f>
        <v>0</v>
      </c>
      <c r="G602" s="80">
        <f>'入力'!F58</f>
        <v>0</v>
      </c>
      <c r="H602" s="161"/>
      <c r="I602" s="161"/>
      <c r="J602" s="85"/>
    </row>
    <row r="603" spans="4:10" s="77" customFormat="1" ht="17.25" customHeight="1">
      <c r="D603" s="86"/>
      <c r="J603" s="8"/>
    </row>
    <row r="604" spans="2:10" s="77" customFormat="1" ht="25.5" customHeight="1">
      <c r="B604" s="83" t="s">
        <v>33</v>
      </c>
      <c r="C604" s="83">
        <v>1</v>
      </c>
      <c r="D604" s="83">
        <v>2</v>
      </c>
      <c r="E604" s="83">
        <v>3</v>
      </c>
      <c r="F604" s="83">
        <v>4</v>
      </c>
      <c r="G604" s="83">
        <v>5</v>
      </c>
      <c r="H604" s="83">
        <v>6</v>
      </c>
      <c r="I604" s="83">
        <v>7</v>
      </c>
      <c r="J604" s="8"/>
    </row>
    <row r="605" spans="2:15" s="77" customFormat="1" ht="41.25" customHeight="1">
      <c r="B605" s="83" t="s">
        <v>12</v>
      </c>
      <c r="C605" s="83"/>
      <c r="D605" s="83"/>
      <c r="E605" s="83"/>
      <c r="F605" s="83"/>
      <c r="G605" s="83"/>
      <c r="H605" s="83"/>
      <c r="I605" s="83"/>
      <c r="J605" s="8"/>
      <c r="M605" s="76"/>
      <c r="N605" s="76"/>
      <c r="O605" s="76"/>
    </row>
    <row r="606" spans="2:10" s="77" customFormat="1" ht="41.25" customHeight="1">
      <c r="B606" s="83" t="s">
        <v>11</v>
      </c>
      <c r="C606" s="83"/>
      <c r="D606" s="83"/>
      <c r="E606" s="83"/>
      <c r="F606" s="83"/>
      <c r="G606" s="83"/>
      <c r="H606" s="83"/>
      <c r="I606" s="83"/>
      <c r="J606" s="8"/>
    </row>
    <row r="607" ht="25.5" customHeight="1"/>
    <row r="608" ht="25.5" customHeight="1"/>
    <row r="609" ht="25.5" customHeight="1"/>
    <row r="610" spans="13:15" ht="25.5" customHeight="1">
      <c r="M610" s="78"/>
      <c r="N610" s="77"/>
      <c r="O610" s="77"/>
    </row>
    <row r="611" spans="13:15" ht="25.5" customHeight="1">
      <c r="M611" s="78"/>
      <c r="N611" s="77"/>
      <c r="O611" s="77"/>
    </row>
    <row r="612" spans="13:15" ht="25.5" customHeight="1">
      <c r="M612" s="78"/>
      <c r="N612" s="77"/>
      <c r="O612" s="77"/>
    </row>
    <row r="613" ht="9.75" customHeight="1"/>
    <row r="614" spans="2:10" ht="25.5" customHeight="1">
      <c r="B614" s="206" t="str">
        <f>$B$2</f>
        <v>大会名</v>
      </c>
      <c r="C614" s="206"/>
      <c r="D614" s="206"/>
      <c r="E614" s="206"/>
      <c r="F614" s="206"/>
      <c r="G614" s="163" t="str">
        <f>$G$2</f>
        <v>対局カード</v>
      </c>
      <c r="H614" s="8"/>
      <c r="J614" s="76"/>
    </row>
    <row r="615" spans="13:14" ht="21.75" customHeight="1">
      <c r="M615" s="77"/>
      <c r="N615" s="77"/>
    </row>
    <row r="616" spans="2:15" s="78" customFormat="1" ht="25.5" customHeight="1">
      <c r="B616" s="79" t="s">
        <v>32</v>
      </c>
      <c r="C616" s="80">
        <f>'入力'!C59</f>
        <v>55</v>
      </c>
      <c r="D616" s="80">
        <f>'入力'!D59</f>
        <v>0</v>
      </c>
      <c r="E616" s="80"/>
      <c r="F616" s="82">
        <f>'入力'!E59</f>
        <v>0</v>
      </c>
      <c r="G616" s="80">
        <f>'入力'!F59</f>
        <v>0</v>
      </c>
      <c r="H616" s="161"/>
      <c r="I616" s="161"/>
      <c r="J616" s="85"/>
      <c r="M616" s="76"/>
      <c r="N616" s="76"/>
      <c r="O616" s="76"/>
    </row>
    <row r="617" spans="4:15" s="77" customFormat="1" ht="17.25" customHeight="1">
      <c r="D617" s="86"/>
      <c r="J617" s="8"/>
      <c r="O617" s="76"/>
    </row>
    <row r="618" spans="2:15" s="77" customFormat="1" ht="25.5" customHeight="1">
      <c r="B618" s="83" t="s">
        <v>33</v>
      </c>
      <c r="C618" s="83">
        <v>1</v>
      </c>
      <c r="D618" s="83">
        <v>2</v>
      </c>
      <c r="E618" s="83">
        <v>3</v>
      </c>
      <c r="F618" s="83">
        <v>4</v>
      </c>
      <c r="G618" s="83">
        <v>5</v>
      </c>
      <c r="H618" s="83">
        <v>6</v>
      </c>
      <c r="I618" s="83">
        <v>7</v>
      </c>
      <c r="J618" s="8"/>
      <c r="O618" s="76"/>
    </row>
    <row r="619" spans="2:15" s="77" customFormat="1" ht="41.25" customHeight="1">
      <c r="B619" s="83" t="s">
        <v>12</v>
      </c>
      <c r="C619" s="83"/>
      <c r="D619" s="83"/>
      <c r="E619" s="83"/>
      <c r="F619" s="83"/>
      <c r="G619" s="83"/>
      <c r="H619" s="83"/>
      <c r="I619" s="83"/>
      <c r="J619" s="8"/>
      <c r="O619" s="76"/>
    </row>
    <row r="620" spans="2:10" s="77" customFormat="1" ht="41.25" customHeight="1">
      <c r="B620" s="83" t="s">
        <v>11</v>
      </c>
      <c r="C620" s="83"/>
      <c r="D620" s="83"/>
      <c r="E620" s="83"/>
      <c r="F620" s="83"/>
      <c r="G620" s="83"/>
      <c r="H620" s="83"/>
      <c r="I620" s="83"/>
      <c r="J620" s="8"/>
    </row>
    <row r="621" spans="8:10" s="77" customFormat="1" ht="21" customHeight="1">
      <c r="H621" s="8"/>
      <c r="J621" s="8"/>
    </row>
    <row r="622" ht="21" customHeight="1">
      <c r="H622" s="8"/>
    </row>
    <row r="623" ht="21" customHeight="1">
      <c r="H623" s="8"/>
    </row>
    <row r="624" spans="2:10" ht="25.5" customHeight="1">
      <c r="B624" s="206" t="str">
        <f>$B$2</f>
        <v>大会名</v>
      </c>
      <c r="C624" s="206"/>
      <c r="D624" s="206"/>
      <c r="E624" s="206"/>
      <c r="F624" s="206"/>
      <c r="G624" s="163" t="str">
        <f>$G$2</f>
        <v>対局カード</v>
      </c>
      <c r="H624" s="8"/>
      <c r="J624" s="76"/>
    </row>
    <row r="625" spans="8:15" ht="21.75" customHeight="1">
      <c r="H625" s="8"/>
      <c r="M625" s="77"/>
      <c r="N625" s="77"/>
      <c r="O625" s="77"/>
    </row>
    <row r="626" spans="2:15" s="78" customFormat="1" ht="25.5" customHeight="1">
      <c r="B626" s="79" t="s">
        <v>32</v>
      </c>
      <c r="C626" s="80">
        <f>'入力'!C60</f>
        <v>56</v>
      </c>
      <c r="D626" s="80">
        <f>'入力'!D60</f>
        <v>0</v>
      </c>
      <c r="E626" s="80"/>
      <c r="F626" s="82">
        <f>'入力'!E60</f>
        <v>0</v>
      </c>
      <c r="G626" s="80">
        <f>'入力'!F60</f>
        <v>0</v>
      </c>
      <c r="J626" s="85"/>
      <c r="M626" s="76"/>
      <c r="N626" s="76"/>
      <c r="O626" s="76"/>
    </row>
    <row r="627" spans="4:15" s="77" customFormat="1" ht="17.25" customHeight="1">
      <c r="D627" s="86"/>
      <c r="H627" s="8"/>
      <c r="J627" s="8"/>
      <c r="O627" s="76"/>
    </row>
    <row r="628" spans="2:15" s="77" customFormat="1" ht="25.5" customHeight="1">
      <c r="B628" s="83" t="s">
        <v>33</v>
      </c>
      <c r="C628" s="83">
        <v>1</v>
      </c>
      <c r="D628" s="83">
        <v>2</v>
      </c>
      <c r="E628" s="83">
        <v>3</v>
      </c>
      <c r="F628" s="83">
        <v>4</v>
      </c>
      <c r="G628" s="83">
        <v>5</v>
      </c>
      <c r="H628" s="83">
        <v>6</v>
      </c>
      <c r="I628" s="83">
        <v>7</v>
      </c>
      <c r="J628" s="8"/>
      <c r="O628" s="76"/>
    </row>
    <row r="629" spans="2:15" s="77" customFormat="1" ht="41.25" customHeight="1">
      <c r="B629" s="83" t="s">
        <v>12</v>
      </c>
      <c r="C629" s="83"/>
      <c r="D629" s="83"/>
      <c r="E629" s="83"/>
      <c r="F629" s="83"/>
      <c r="G629" s="83"/>
      <c r="H629" s="83"/>
      <c r="I629" s="83"/>
      <c r="J629" s="8"/>
      <c r="O629" s="76"/>
    </row>
    <row r="630" spans="2:15" s="77" customFormat="1" ht="41.25" customHeight="1">
      <c r="B630" s="83" t="s">
        <v>11</v>
      </c>
      <c r="C630" s="83"/>
      <c r="D630" s="83"/>
      <c r="E630" s="83"/>
      <c r="F630" s="83"/>
      <c r="G630" s="83"/>
      <c r="H630" s="83"/>
      <c r="I630" s="83"/>
      <c r="J630" s="8"/>
      <c r="O630" s="76"/>
    </row>
    <row r="631" spans="10:15" s="77" customFormat="1" ht="21" customHeight="1">
      <c r="J631" s="8"/>
      <c r="O631" s="78"/>
    </row>
    <row r="632" ht="21" customHeight="1"/>
    <row r="633" ht="21" customHeight="1"/>
    <row r="634" spans="2:10" ht="25.5" customHeight="1">
      <c r="B634" s="206" t="str">
        <f>$B$2</f>
        <v>大会名</v>
      </c>
      <c r="C634" s="206"/>
      <c r="D634" s="206"/>
      <c r="E634" s="206"/>
      <c r="F634" s="206"/>
      <c r="G634" s="163" t="str">
        <f>$G$2</f>
        <v>対局カード</v>
      </c>
      <c r="H634" s="8"/>
      <c r="J634" s="76"/>
    </row>
    <row r="635" spans="3:15" ht="21.75" customHeight="1">
      <c r="C635" s="77"/>
      <c r="D635" s="77"/>
      <c r="E635" s="77"/>
      <c r="F635" s="77"/>
      <c r="G635" s="77"/>
      <c r="M635" s="77"/>
      <c r="N635" s="77"/>
      <c r="O635" s="77"/>
    </row>
    <row r="636" spans="2:10" s="78" customFormat="1" ht="25.5" customHeight="1">
      <c r="B636" s="79" t="s">
        <v>32</v>
      </c>
      <c r="C636" s="80">
        <f>'入力'!C61</f>
        <v>57</v>
      </c>
      <c r="D636" s="80">
        <f>'入力'!D61</f>
        <v>0</v>
      </c>
      <c r="E636" s="80"/>
      <c r="F636" s="82">
        <f>'入力'!E61</f>
        <v>0</v>
      </c>
      <c r="G636" s="80">
        <f>'入力'!F61</f>
        <v>0</v>
      </c>
      <c r="H636" s="161"/>
      <c r="I636" s="161"/>
      <c r="J636" s="85"/>
    </row>
    <row r="637" spans="4:10" s="77" customFormat="1" ht="17.25" customHeight="1">
      <c r="D637" s="86"/>
      <c r="J637" s="8"/>
    </row>
    <row r="638" spans="2:10" s="77" customFormat="1" ht="25.5" customHeight="1">
      <c r="B638" s="83" t="s">
        <v>33</v>
      </c>
      <c r="C638" s="83">
        <v>1</v>
      </c>
      <c r="D638" s="83">
        <v>2</v>
      </c>
      <c r="E638" s="83">
        <v>3</v>
      </c>
      <c r="F638" s="83">
        <v>4</v>
      </c>
      <c r="G638" s="83">
        <v>5</v>
      </c>
      <c r="H638" s="83">
        <v>6</v>
      </c>
      <c r="I638" s="83">
        <v>7</v>
      </c>
      <c r="J638" s="8"/>
    </row>
    <row r="639" spans="2:15" s="77" customFormat="1" ht="41.25" customHeight="1">
      <c r="B639" s="83" t="s">
        <v>12</v>
      </c>
      <c r="C639" s="83"/>
      <c r="D639" s="83"/>
      <c r="E639" s="83"/>
      <c r="F639" s="83"/>
      <c r="G639" s="83"/>
      <c r="H639" s="83"/>
      <c r="I639" s="83"/>
      <c r="J639" s="8"/>
      <c r="M639" s="76"/>
      <c r="N639" s="76"/>
      <c r="O639" s="76"/>
    </row>
    <row r="640" spans="2:15" s="77" customFormat="1" ht="41.25" customHeight="1">
      <c r="B640" s="83" t="s">
        <v>11</v>
      </c>
      <c r="C640" s="83"/>
      <c r="D640" s="83"/>
      <c r="E640" s="83"/>
      <c r="F640" s="83"/>
      <c r="G640" s="83"/>
      <c r="H640" s="83"/>
      <c r="I640" s="83"/>
      <c r="J640" s="8"/>
      <c r="M640" s="76"/>
      <c r="N640" s="76"/>
      <c r="O640" s="76"/>
    </row>
    <row r="641" ht="25.5" customHeight="1">
      <c r="O641" s="78"/>
    </row>
    <row r="642" ht="25.5" customHeight="1">
      <c r="O642" s="77"/>
    </row>
    <row r="643" ht="25.5" customHeight="1"/>
    <row r="644" ht="25.5" customHeight="1"/>
    <row r="645" ht="25.5" customHeight="1"/>
    <row r="646" ht="25.5" customHeight="1"/>
    <row r="647" ht="9.75" customHeight="1"/>
    <row r="648" spans="2:10" ht="25.5" customHeight="1">
      <c r="B648" s="206" t="str">
        <f>$B$2</f>
        <v>大会名</v>
      </c>
      <c r="C648" s="206"/>
      <c r="D648" s="206"/>
      <c r="E648" s="206"/>
      <c r="F648" s="206"/>
      <c r="G648" s="163" t="str">
        <f>$G$2</f>
        <v>対局カード</v>
      </c>
      <c r="H648" s="8"/>
      <c r="J648" s="76"/>
    </row>
    <row r="649" spans="13:14" ht="21.75" customHeight="1">
      <c r="M649" s="77"/>
      <c r="N649" s="77"/>
    </row>
    <row r="650" spans="2:15" s="78" customFormat="1" ht="25.5" customHeight="1">
      <c r="B650" s="79" t="s">
        <v>32</v>
      </c>
      <c r="C650" s="80">
        <f>'入力'!C62</f>
        <v>58</v>
      </c>
      <c r="D650" s="80">
        <f>'入力'!D62</f>
        <v>0</v>
      </c>
      <c r="E650" s="80"/>
      <c r="F650" s="82">
        <f>'入力'!E62</f>
        <v>0</v>
      </c>
      <c r="G650" s="80">
        <f>'入力'!F62</f>
        <v>0</v>
      </c>
      <c r="H650" s="161"/>
      <c r="I650" s="161"/>
      <c r="J650" s="85"/>
      <c r="M650" s="76"/>
      <c r="N650" s="76"/>
      <c r="O650" s="76"/>
    </row>
    <row r="651" spans="4:15" s="77" customFormat="1" ht="17.25" customHeight="1">
      <c r="D651" s="86"/>
      <c r="J651" s="8"/>
      <c r="O651" s="76"/>
    </row>
    <row r="652" spans="2:15" s="77" customFormat="1" ht="25.5" customHeight="1">
      <c r="B652" s="83" t="s">
        <v>33</v>
      </c>
      <c r="C652" s="83">
        <v>1</v>
      </c>
      <c r="D652" s="83">
        <v>2</v>
      </c>
      <c r="E652" s="83">
        <v>3</v>
      </c>
      <c r="F652" s="83">
        <v>4</v>
      </c>
      <c r="G652" s="83">
        <v>5</v>
      </c>
      <c r="H652" s="83">
        <v>6</v>
      </c>
      <c r="I652" s="83">
        <v>7</v>
      </c>
      <c r="J652" s="8"/>
      <c r="O652" s="76"/>
    </row>
    <row r="653" spans="2:15" s="77" customFormat="1" ht="41.25" customHeight="1">
      <c r="B653" s="83" t="s">
        <v>12</v>
      </c>
      <c r="C653" s="83"/>
      <c r="D653" s="83"/>
      <c r="E653" s="83"/>
      <c r="F653" s="83"/>
      <c r="G653" s="83"/>
      <c r="H653" s="83"/>
      <c r="I653" s="83"/>
      <c r="J653" s="8"/>
      <c r="O653" s="76"/>
    </row>
    <row r="654" spans="2:10" s="77" customFormat="1" ht="41.25" customHeight="1">
      <c r="B654" s="83" t="s">
        <v>11</v>
      </c>
      <c r="C654" s="83"/>
      <c r="D654" s="83"/>
      <c r="E654" s="83"/>
      <c r="F654" s="83"/>
      <c r="G654" s="83"/>
      <c r="H654" s="83"/>
      <c r="I654" s="83"/>
      <c r="J654" s="8"/>
    </row>
    <row r="655" spans="8:10" s="77" customFormat="1" ht="21" customHeight="1">
      <c r="H655" s="8"/>
      <c r="J655" s="8"/>
    </row>
    <row r="656" ht="21" customHeight="1">
      <c r="H656" s="8"/>
    </row>
    <row r="657" ht="21" customHeight="1">
      <c r="H657" s="8"/>
    </row>
    <row r="658" spans="2:10" ht="25.5" customHeight="1">
      <c r="B658" s="206" t="str">
        <f>$B$2</f>
        <v>大会名</v>
      </c>
      <c r="C658" s="206"/>
      <c r="D658" s="206"/>
      <c r="E658" s="206"/>
      <c r="F658" s="206"/>
      <c r="G658" s="163" t="str">
        <f>$G$2</f>
        <v>対局カード</v>
      </c>
      <c r="H658" s="8"/>
      <c r="J658" s="76"/>
    </row>
    <row r="659" ht="21.75" customHeight="1">
      <c r="H659" s="8"/>
    </row>
    <row r="660" spans="2:10" s="78" customFormat="1" ht="25.5" customHeight="1">
      <c r="B660" s="79" t="s">
        <v>32</v>
      </c>
      <c r="C660" s="80">
        <f>'入力'!C63</f>
        <v>59</v>
      </c>
      <c r="D660" s="80">
        <f>'入力'!D63</f>
        <v>0</v>
      </c>
      <c r="E660" s="80"/>
      <c r="F660" s="82">
        <f>'入力'!E63</f>
        <v>0</v>
      </c>
      <c r="G660" s="80">
        <f>'入力'!F63</f>
        <v>0</v>
      </c>
      <c r="J660" s="85"/>
    </row>
    <row r="661" spans="4:15" s="77" customFormat="1" ht="17.25" customHeight="1">
      <c r="D661" s="86"/>
      <c r="H661" s="8"/>
      <c r="J661" s="8"/>
      <c r="O661" s="76"/>
    </row>
    <row r="662" spans="2:15" s="77" customFormat="1" ht="25.5" customHeight="1">
      <c r="B662" s="83" t="s">
        <v>33</v>
      </c>
      <c r="C662" s="83">
        <v>1</v>
      </c>
      <c r="D662" s="83">
        <v>2</v>
      </c>
      <c r="E662" s="83">
        <v>3</v>
      </c>
      <c r="F662" s="83">
        <v>4</v>
      </c>
      <c r="G662" s="83">
        <v>5</v>
      </c>
      <c r="H662" s="83">
        <v>6</v>
      </c>
      <c r="I662" s="83">
        <v>7</v>
      </c>
      <c r="J662" s="8"/>
      <c r="O662" s="76"/>
    </row>
    <row r="663" spans="2:15" s="77" customFormat="1" ht="41.25" customHeight="1">
      <c r="B663" s="83" t="s">
        <v>12</v>
      </c>
      <c r="C663" s="83"/>
      <c r="D663" s="83"/>
      <c r="E663" s="83"/>
      <c r="F663" s="83"/>
      <c r="G663" s="83"/>
      <c r="H663" s="83"/>
      <c r="I663" s="83"/>
      <c r="J663" s="8"/>
      <c r="O663" s="76"/>
    </row>
    <row r="664" spans="2:15" s="77" customFormat="1" ht="41.25" customHeight="1">
      <c r="B664" s="83" t="s">
        <v>11</v>
      </c>
      <c r="C664" s="83"/>
      <c r="D664" s="83"/>
      <c r="E664" s="83"/>
      <c r="F664" s="83"/>
      <c r="G664" s="83"/>
      <c r="H664" s="83"/>
      <c r="I664" s="83"/>
      <c r="J664" s="8"/>
      <c r="O664" s="76"/>
    </row>
    <row r="665" spans="10:15" s="77" customFormat="1" ht="21" customHeight="1">
      <c r="J665" s="8"/>
      <c r="O665" s="78"/>
    </row>
    <row r="666" spans="13:15" ht="21" customHeight="1">
      <c r="M666" s="77"/>
      <c r="N666" s="77"/>
      <c r="O666" s="77"/>
    </row>
    <row r="667" spans="13:15" ht="21" customHeight="1">
      <c r="M667" s="77"/>
      <c r="N667" s="77"/>
      <c r="O667" s="77"/>
    </row>
    <row r="668" spans="2:10" ht="25.5" customHeight="1">
      <c r="B668" s="206" t="str">
        <f>$B$2</f>
        <v>大会名</v>
      </c>
      <c r="C668" s="206"/>
      <c r="D668" s="206"/>
      <c r="E668" s="206"/>
      <c r="F668" s="206"/>
      <c r="G668" s="163" t="str">
        <f>$G$2</f>
        <v>対局カード</v>
      </c>
      <c r="H668" s="8"/>
      <c r="J668" s="76"/>
    </row>
    <row r="669" spans="3:15" ht="21.75" customHeight="1">
      <c r="C669" s="77"/>
      <c r="D669" s="77"/>
      <c r="E669" s="77"/>
      <c r="F669" s="77"/>
      <c r="G669" s="77"/>
      <c r="M669" s="77"/>
      <c r="N669" s="77"/>
      <c r="O669" s="77"/>
    </row>
    <row r="670" spans="2:10" s="78" customFormat="1" ht="25.5" customHeight="1">
      <c r="B670" s="79" t="s">
        <v>32</v>
      </c>
      <c r="C670" s="80">
        <f>'入力'!C64</f>
        <v>60</v>
      </c>
      <c r="D670" s="80">
        <f>'入力'!D64</f>
        <v>0</v>
      </c>
      <c r="E670" s="80"/>
      <c r="F670" s="82">
        <f>'入力'!E64</f>
        <v>0</v>
      </c>
      <c r="G670" s="80">
        <f>'入力'!F64</f>
        <v>0</v>
      </c>
      <c r="H670" s="161"/>
      <c r="I670" s="161"/>
      <c r="J670" s="85"/>
    </row>
    <row r="671" spans="4:10" s="77" customFormat="1" ht="17.25" customHeight="1">
      <c r="D671" s="86"/>
      <c r="J671" s="8"/>
    </row>
    <row r="672" spans="2:10" s="77" customFormat="1" ht="25.5" customHeight="1">
      <c r="B672" s="83" t="s">
        <v>33</v>
      </c>
      <c r="C672" s="83">
        <v>1</v>
      </c>
      <c r="D672" s="83">
        <v>2</v>
      </c>
      <c r="E672" s="83">
        <v>3</v>
      </c>
      <c r="F672" s="83">
        <v>4</v>
      </c>
      <c r="G672" s="83">
        <v>5</v>
      </c>
      <c r="H672" s="83">
        <v>6</v>
      </c>
      <c r="I672" s="83">
        <v>7</v>
      </c>
      <c r="J672" s="8"/>
    </row>
    <row r="673" spans="2:15" s="77" customFormat="1" ht="41.25" customHeight="1">
      <c r="B673" s="83" t="s">
        <v>12</v>
      </c>
      <c r="C673" s="83"/>
      <c r="D673" s="83"/>
      <c r="E673" s="83"/>
      <c r="F673" s="83"/>
      <c r="G673" s="83"/>
      <c r="H673" s="83"/>
      <c r="I673" s="83"/>
      <c r="J673" s="8"/>
      <c r="M673" s="76"/>
      <c r="N673" s="76"/>
      <c r="O673" s="76"/>
    </row>
    <row r="674" spans="2:10" s="77" customFormat="1" ht="41.25" customHeight="1">
      <c r="B674" s="83" t="s">
        <v>11</v>
      </c>
      <c r="C674" s="83"/>
      <c r="D674" s="83"/>
      <c r="E674" s="83"/>
      <c r="F674" s="83"/>
      <c r="G674" s="83"/>
      <c r="H674" s="83"/>
      <c r="I674" s="83"/>
      <c r="J674" s="8"/>
    </row>
    <row r="675" ht="25.5" customHeight="1">
      <c r="O675" s="78"/>
    </row>
    <row r="676" ht="25.5" customHeight="1">
      <c r="O676" s="77"/>
    </row>
    <row r="677" spans="13:15" ht="25.5" customHeight="1">
      <c r="M677" s="78"/>
      <c r="N677" s="77"/>
      <c r="O677" s="77"/>
    </row>
    <row r="678" spans="13:15" ht="25.5" customHeight="1">
      <c r="M678" s="78"/>
      <c r="N678" s="77"/>
      <c r="O678" s="77"/>
    </row>
    <row r="679" spans="13:15" ht="25.5" customHeight="1">
      <c r="M679" s="78"/>
      <c r="N679" s="77"/>
      <c r="O679" s="77"/>
    </row>
    <row r="680" spans="13:15" ht="25.5" customHeight="1">
      <c r="M680" s="78"/>
      <c r="N680" s="77"/>
      <c r="O680" s="77"/>
    </row>
    <row r="681" ht="9.75" customHeight="1"/>
    <row r="682" spans="2:10" ht="25.5" customHeight="1">
      <c r="B682" s="206" t="str">
        <f>$B$2</f>
        <v>大会名</v>
      </c>
      <c r="C682" s="206"/>
      <c r="D682" s="206"/>
      <c r="E682" s="206"/>
      <c r="F682" s="206"/>
      <c r="G682" s="163" t="str">
        <f>$G$2</f>
        <v>対局カード</v>
      </c>
      <c r="H682" s="8"/>
      <c r="J682" s="76"/>
    </row>
    <row r="683" spans="13:14" ht="21.75" customHeight="1">
      <c r="M683" s="77"/>
      <c r="N683" s="77"/>
    </row>
    <row r="684" spans="2:10" s="78" customFormat="1" ht="25.5" customHeight="1">
      <c r="B684" s="79" t="s">
        <v>32</v>
      </c>
      <c r="C684" s="80">
        <f>'入力'!C65</f>
        <v>61</v>
      </c>
      <c r="D684" s="80">
        <f>'入力'!D65</f>
        <v>0</v>
      </c>
      <c r="E684" s="80"/>
      <c r="F684" s="82">
        <f>'入力'!E65</f>
        <v>0</v>
      </c>
      <c r="G684" s="80">
        <f>'入力'!F65</f>
        <v>0</v>
      </c>
      <c r="H684" s="161"/>
      <c r="I684" s="161"/>
      <c r="J684" s="85"/>
    </row>
    <row r="685" spans="4:10" s="77" customFormat="1" ht="17.25" customHeight="1">
      <c r="D685" s="86"/>
      <c r="J685" s="8"/>
    </row>
    <row r="686" spans="2:10" s="77" customFormat="1" ht="25.5" customHeight="1">
      <c r="B686" s="83" t="s">
        <v>33</v>
      </c>
      <c r="C686" s="83">
        <v>1</v>
      </c>
      <c r="D686" s="83">
        <v>2</v>
      </c>
      <c r="E686" s="83">
        <v>3</v>
      </c>
      <c r="F686" s="83">
        <v>4</v>
      </c>
      <c r="G686" s="83">
        <v>5</v>
      </c>
      <c r="H686" s="83">
        <v>6</v>
      </c>
      <c r="I686" s="83">
        <v>7</v>
      </c>
      <c r="J686" s="8"/>
    </row>
    <row r="687" spans="2:10" s="77" customFormat="1" ht="41.25" customHeight="1">
      <c r="B687" s="83" t="s">
        <v>12</v>
      </c>
      <c r="C687" s="83"/>
      <c r="D687" s="83"/>
      <c r="E687" s="83"/>
      <c r="F687" s="83"/>
      <c r="G687" s="83"/>
      <c r="H687" s="83"/>
      <c r="I687" s="83"/>
      <c r="J687" s="8"/>
    </row>
    <row r="688" spans="2:10" s="77" customFormat="1" ht="41.25" customHeight="1">
      <c r="B688" s="83" t="s">
        <v>11</v>
      </c>
      <c r="C688" s="83"/>
      <c r="D688" s="83"/>
      <c r="E688" s="83"/>
      <c r="F688" s="83"/>
      <c r="G688" s="83"/>
      <c r="H688" s="83"/>
      <c r="I688" s="83"/>
      <c r="J688" s="8"/>
    </row>
    <row r="689" spans="8:10" s="77" customFormat="1" ht="21" customHeight="1">
      <c r="H689" s="8"/>
      <c r="J689" s="8"/>
    </row>
    <row r="690" ht="21" customHeight="1">
      <c r="H690" s="8"/>
    </row>
    <row r="691" ht="21" customHeight="1">
      <c r="H691" s="8"/>
    </row>
    <row r="692" spans="2:10" ht="25.5" customHeight="1">
      <c r="B692" s="206" t="str">
        <f>$B$2</f>
        <v>大会名</v>
      </c>
      <c r="C692" s="206"/>
      <c r="D692" s="206"/>
      <c r="E692" s="206"/>
      <c r="F692" s="206"/>
      <c r="G692" s="163" t="str">
        <f>$G$2</f>
        <v>対局カード</v>
      </c>
      <c r="H692" s="8"/>
      <c r="J692" s="76"/>
    </row>
    <row r="693" spans="8:15" ht="21.75" customHeight="1">
      <c r="H693" s="8"/>
      <c r="M693" s="77"/>
      <c r="N693" s="77"/>
      <c r="O693" s="77"/>
    </row>
    <row r="694" spans="2:15" s="78" customFormat="1" ht="25.5" customHeight="1">
      <c r="B694" s="79" t="s">
        <v>32</v>
      </c>
      <c r="C694" s="80">
        <f>'入力'!C66</f>
        <v>62</v>
      </c>
      <c r="D694" s="80">
        <f>'入力'!D66</f>
        <v>0</v>
      </c>
      <c r="E694" s="80"/>
      <c r="F694" s="82">
        <f>'入力'!E66</f>
        <v>0</v>
      </c>
      <c r="G694" s="80">
        <f>'入力'!F66</f>
        <v>0</v>
      </c>
      <c r="J694" s="85"/>
      <c r="M694" s="76"/>
      <c r="N694" s="76"/>
      <c r="O694" s="76"/>
    </row>
    <row r="695" spans="4:15" s="77" customFormat="1" ht="17.25" customHeight="1">
      <c r="D695" s="86"/>
      <c r="H695" s="8"/>
      <c r="J695" s="8"/>
      <c r="O695" s="76"/>
    </row>
    <row r="696" spans="2:10" s="77" customFormat="1" ht="25.5" customHeight="1">
      <c r="B696" s="83" t="s">
        <v>33</v>
      </c>
      <c r="C696" s="83">
        <v>1</v>
      </c>
      <c r="D696" s="83">
        <v>2</v>
      </c>
      <c r="E696" s="83">
        <v>3</v>
      </c>
      <c r="F696" s="83">
        <v>4</v>
      </c>
      <c r="G696" s="83">
        <v>5</v>
      </c>
      <c r="H696" s="83">
        <v>6</v>
      </c>
      <c r="I696" s="83">
        <v>7</v>
      </c>
      <c r="J696" s="8"/>
    </row>
    <row r="697" spans="2:10" s="77" customFormat="1" ht="41.25" customHeight="1">
      <c r="B697" s="83" t="s">
        <v>12</v>
      </c>
      <c r="C697" s="83"/>
      <c r="D697" s="83"/>
      <c r="E697" s="83"/>
      <c r="F697" s="83"/>
      <c r="G697" s="83"/>
      <c r="H697" s="83"/>
      <c r="I697" s="83"/>
      <c r="J697" s="8"/>
    </row>
    <row r="698" spans="2:10" s="77" customFormat="1" ht="41.25" customHeight="1">
      <c r="B698" s="83" t="s">
        <v>11</v>
      </c>
      <c r="C698" s="83"/>
      <c r="D698" s="83"/>
      <c r="E698" s="83"/>
      <c r="F698" s="83"/>
      <c r="G698" s="83"/>
      <c r="H698" s="83"/>
      <c r="I698" s="83"/>
      <c r="J698" s="8"/>
    </row>
    <row r="699" s="77" customFormat="1" ht="21" customHeight="1">
      <c r="J699" s="8"/>
    </row>
    <row r="700" ht="21" customHeight="1"/>
    <row r="701" ht="21" customHeight="1"/>
    <row r="702" spans="2:10" ht="25.5" customHeight="1">
      <c r="B702" s="206" t="str">
        <f>$B$2</f>
        <v>大会名</v>
      </c>
      <c r="C702" s="206"/>
      <c r="D702" s="206"/>
      <c r="E702" s="206"/>
      <c r="F702" s="206"/>
      <c r="G702" s="163" t="str">
        <f>$G$2</f>
        <v>対局カード</v>
      </c>
      <c r="H702" s="8"/>
      <c r="J702" s="76"/>
    </row>
    <row r="703" spans="3:15" ht="21.75" customHeight="1">
      <c r="C703" s="77"/>
      <c r="D703" s="77"/>
      <c r="E703" s="77"/>
      <c r="F703" s="77"/>
      <c r="G703" s="77"/>
      <c r="M703" s="77"/>
      <c r="N703" s="77"/>
      <c r="O703" s="77"/>
    </row>
    <row r="704" spans="2:10" s="78" customFormat="1" ht="25.5" customHeight="1">
      <c r="B704" s="79" t="s">
        <v>32</v>
      </c>
      <c r="C704" s="80">
        <f>'入力'!C67</f>
        <v>63</v>
      </c>
      <c r="D704" s="80">
        <f>'入力'!D67</f>
        <v>0</v>
      </c>
      <c r="E704" s="80"/>
      <c r="F704" s="82">
        <f>'入力'!E67</f>
        <v>0</v>
      </c>
      <c r="G704" s="80">
        <f>'入力'!F67</f>
        <v>0</v>
      </c>
      <c r="H704" s="161"/>
      <c r="I704" s="161"/>
      <c r="J704" s="85"/>
    </row>
    <row r="705" spans="4:10" s="77" customFormat="1" ht="17.25" customHeight="1">
      <c r="D705" s="86"/>
      <c r="J705" s="8"/>
    </row>
    <row r="706" spans="2:10" s="77" customFormat="1" ht="25.5" customHeight="1">
      <c r="B706" s="83" t="s">
        <v>33</v>
      </c>
      <c r="C706" s="83">
        <v>1</v>
      </c>
      <c r="D706" s="83">
        <v>2</v>
      </c>
      <c r="E706" s="83">
        <v>3</v>
      </c>
      <c r="F706" s="83">
        <v>4</v>
      </c>
      <c r="G706" s="83">
        <v>5</v>
      </c>
      <c r="H706" s="83">
        <v>6</v>
      </c>
      <c r="I706" s="83">
        <v>7</v>
      </c>
      <c r="J706" s="8"/>
    </row>
    <row r="707" spans="2:15" s="77" customFormat="1" ht="41.25" customHeight="1">
      <c r="B707" s="83" t="s">
        <v>12</v>
      </c>
      <c r="C707" s="83"/>
      <c r="D707" s="83"/>
      <c r="E707" s="83"/>
      <c r="F707" s="83"/>
      <c r="G707" s="83"/>
      <c r="H707" s="83"/>
      <c r="I707" s="83"/>
      <c r="J707" s="8"/>
      <c r="M707" s="76"/>
      <c r="N707" s="76"/>
      <c r="O707" s="76"/>
    </row>
    <row r="708" spans="2:15" s="77" customFormat="1" ht="41.25" customHeight="1">
      <c r="B708" s="83" t="s">
        <v>11</v>
      </c>
      <c r="C708" s="83"/>
      <c r="D708" s="83"/>
      <c r="E708" s="83"/>
      <c r="F708" s="83"/>
      <c r="G708" s="83"/>
      <c r="H708" s="83"/>
      <c r="I708" s="83"/>
      <c r="J708" s="8"/>
      <c r="M708" s="76"/>
      <c r="N708" s="76"/>
      <c r="O708" s="76"/>
    </row>
    <row r="709" spans="8:15" ht="25.5" customHeight="1">
      <c r="H709" s="77"/>
      <c r="I709" s="77"/>
      <c r="O709" s="78"/>
    </row>
    <row r="710" ht="25.5" customHeight="1">
      <c r="O710" s="77"/>
    </row>
    <row r="711" spans="13:15" ht="25.5" customHeight="1">
      <c r="M711" s="78"/>
      <c r="N711" s="77"/>
      <c r="O711" s="77"/>
    </row>
    <row r="712" spans="13:15" ht="25.5" customHeight="1">
      <c r="M712" s="78"/>
      <c r="N712" s="77"/>
      <c r="O712" s="77"/>
    </row>
    <row r="713" spans="13:15" ht="25.5" customHeight="1">
      <c r="M713" s="78"/>
      <c r="N713" s="77"/>
      <c r="O713" s="77"/>
    </row>
    <row r="714" ht="25.5" customHeight="1"/>
    <row r="715" ht="9.75" customHeight="1"/>
    <row r="716" spans="2:10" ht="25.5" customHeight="1">
      <c r="B716" s="206" t="str">
        <f>$B$2</f>
        <v>大会名</v>
      </c>
      <c r="C716" s="206"/>
      <c r="D716" s="206"/>
      <c r="E716" s="206"/>
      <c r="F716" s="206"/>
      <c r="G716" s="163" t="str">
        <f>$G$2</f>
        <v>対局カード</v>
      </c>
      <c r="H716" s="8"/>
      <c r="J716" s="76"/>
    </row>
    <row r="717" ht="21.75" customHeight="1"/>
    <row r="718" spans="2:10" s="78" customFormat="1" ht="25.5" customHeight="1">
      <c r="B718" s="79" t="s">
        <v>32</v>
      </c>
      <c r="C718" s="80">
        <f>'入力'!C68</f>
        <v>64</v>
      </c>
      <c r="D718" s="80">
        <f>'入力'!D68</f>
        <v>0</v>
      </c>
      <c r="E718" s="80"/>
      <c r="F718" s="82">
        <f>'入力'!E68</f>
        <v>0</v>
      </c>
      <c r="G718" s="80">
        <f>'入力'!F68</f>
        <v>0</v>
      </c>
      <c r="H718" s="161"/>
      <c r="I718" s="161"/>
      <c r="J718" s="85"/>
    </row>
    <row r="719" spans="4:15" s="77" customFormat="1" ht="17.25" customHeight="1">
      <c r="D719" s="86"/>
      <c r="J719" s="8"/>
      <c r="O719" s="76"/>
    </row>
    <row r="720" spans="2:15" s="77" customFormat="1" ht="25.5" customHeight="1">
      <c r="B720" s="83" t="s">
        <v>33</v>
      </c>
      <c r="C720" s="83">
        <v>1</v>
      </c>
      <c r="D720" s="83">
        <v>2</v>
      </c>
      <c r="E720" s="83">
        <v>3</v>
      </c>
      <c r="F720" s="83">
        <v>4</v>
      </c>
      <c r="G720" s="83">
        <v>5</v>
      </c>
      <c r="H720" s="83">
        <v>6</v>
      </c>
      <c r="I720" s="83">
        <v>7</v>
      </c>
      <c r="J720" s="8"/>
      <c r="O720" s="76"/>
    </row>
    <row r="721" spans="2:15" s="77" customFormat="1" ht="41.25" customHeight="1">
      <c r="B721" s="83" t="s">
        <v>12</v>
      </c>
      <c r="C721" s="83"/>
      <c r="D721" s="83"/>
      <c r="E721" s="83"/>
      <c r="F721" s="83"/>
      <c r="G721" s="83"/>
      <c r="H721" s="83"/>
      <c r="I721" s="83"/>
      <c r="J721" s="8"/>
      <c r="O721" s="76"/>
    </row>
    <row r="722" spans="2:10" s="77" customFormat="1" ht="41.25" customHeight="1">
      <c r="B722" s="83" t="s">
        <v>11</v>
      </c>
      <c r="C722" s="83"/>
      <c r="D722" s="83"/>
      <c r="E722" s="83"/>
      <c r="F722" s="83"/>
      <c r="G722" s="83"/>
      <c r="H722" s="83"/>
      <c r="I722" s="83"/>
      <c r="J722" s="8"/>
    </row>
    <row r="723" spans="8:10" s="77" customFormat="1" ht="21" customHeight="1">
      <c r="H723" s="8"/>
      <c r="J723" s="8"/>
    </row>
    <row r="724" ht="21" customHeight="1">
      <c r="H724" s="8"/>
    </row>
    <row r="725" ht="21" customHeight="1">
      <c r="H725" s="8"/>
    </row>
    <row r="726" spans="2:10" ht="25.5" customHeight="1" hidden="1">
      <c r="B726" s="206" t="str">
        <f>$B$2</f>
        <v>大会名</v>
      </c>
      <c r="C726" s="206"/>
      <c r="D726" s="206"/>
      <c r="E726" s="206"/>
      <c r="F726" s="206"/>
      <c r="G726" s="163" t="str">
        <f>$G$2</f>
        <v>対局カード</v>
      </c>
      <c r="H726" s="8"/>
      <c r="J726" s="76"/>
    </row>
    <row r="727" spans="8:15" ht="21.75" customHeight="1" hidden="1">
      <c r="H727" s="8"/>
      <c r="M727" s="77"/>
      <c r="N727" s="77"/>
      <c r="O727" s="77"/>
    </row>
    <row r="728" spans="2:15" s="78" customFormat="1" ht="25.5" customHeight="1" hidden="1">
      <c r="B728" s="79" t="s">
        <v>32</v>
      </c>
      <c r="C728" s="80">
        <f>'入力'!C69</f>
        <v>65</v>
      </c>
      <c r="D728" s="80">
        <f>'入力'!D69</f>
        <v>0</v>
      </c>
      <c r="E728" s="80"/>
      <c r="F728" s="82">
        <f>'入力'!E69</f>
        <v>0</v>
      </c>
      <c r="G728" s="80">
        <f>'入力'!F69</f>
        <v>0</v>
      </c>
      <c r="J728" s="85"/>
      <c r="M728" s="76"/>
      <c r="N728" s="76"/>
      <c r="O728" s="76"/>
    </row>
    <row r="729" spans="4:10" s="77" customFormat="1" ht="17.25" customHeight="1" hidden="1">
      <c r="D729" s="86"/>
      <c r="H729" s="8"/>
      <c r="J729" s="8"/>
    </row>
    <row r="730" spans="2:10" s="77" customFormat="1" ht="25.5" customHeight="1" hidden="1">
      <c r="B730" s="83" t="s">
        <v>33</v>
      </c>
      <c r="C730" s="83">
        <v>1</v>
      </c>
      <c r="D730" s="83">
        <v>2</v>
      </c>
      <c r="E730" s="83">
        <v>3</v>
      </c>
      <c r="F730" s="83">
        <v>4</v>
      </c>
      <c r="G730" s="83">
        <v>5</v>
      </c>
      <c r="H730" s="83">
        <v>6</v>
      </c>
      <c r="I730" s="83">
        <v>7</v>
      </c>
      <c r="J730" s="8"/>
    </row>
    <row r="731" spans="2:10" s="77" customFormat="1" ht="41.25" customHeight="1" hidden="1">
      <c r="B731" s="83" t="s">
        <v>12</v>
      </c>
      <c r="C731" s="83"/>
      <c r="D731" s="83"/>
      <c r="E731" s="83"/>
      <c r="F731" s="83"/>
      <c r="G731" s="83"/>
      <c r="H731" s="83"/>
      <c r="I731" s="83"/>
      <c r="J731" s="8"/>
    </row>
    <row r="732" spans="2:10" s="77" customFormat="1" ht="41.25" customHeight="1" hidden="1">
      <c r="B732" s="83" t="s">
        <v>11</v>
      </c>
      <c r="C732" s="83"/>
      <c r="D732" s="83"/>
      <c r="E732" s="83"/>
      <c r="F732" s="83"/>
      <c r="G732" s="83"/>
      <c r="H732" s="83"/>
      <c r="I732" s="83"/>
      <c r="J732" s="8"/>
    </row>
    <row r="733" s="77" customFormat="1" ht="21" customHeight="1" hidden="1">
      <c r="J733" s="8"/>
    </row>
    <row r="734" spans="13:15" ht="21" customHeight="1" hidden="1">
      <c r="M734" s="77"/>
      <c r="N734" s="77"/>
      <c r="O734" s="77"/>
    </row>
    <row r="735" spans="13:15" ht="21" customHeight="1" hidden="1">
      <c r="M735" s="77"/>
      <c r="N735" s="77"/>
      <c r="O735" s="77"/>
    </row>
    <row r="736" spans="2:10" ht="25.5" customHeight="1" hidden="1">
      <c r="B736" s="206" t="str">
        <f>$B$2</f>
        <v>大会名</v>
      </c>
      <c r="C736" s="206"/>
      <c r="D736" s="206"/>
      <c r="E736" s="206"/>
      <c r="F736" s="206"/>
      <c r="G736" s="163" t="str">
        <f>$G$2</f>
        <v>対局カード</v>
      </c>
      <c r="H736" s="8"/>
      <c r="J736" s="76"/>
    </row>
    <row r="737" spans="3:15" ht="21.75" customHeight="1" hidden="1">
      <c r="C737" s="77"/>
      <c r="D737" s="77"/>
      <c r="E737" s="77"/>
      <c r="F737" s="77"/>
      <c r="G737" s="77"/>
      <c r="M737" s="77"/>
      <c r="N737" s="77"/>
      <c r="O737" s="77"/>
    </row>
    <row r="738" spans="2:10" s="78" customFormat="1" ht="25.5" customHeight="1" hidden="1">
      <c r="B738" s="79" t="s">
        <v>32</v>
      </c>
      <c r="C738" s="80">
        <f>'入力'!C70</f>
        <v>66</v>
      </c>
      <c r="D738" s="80">
        <f>'入力'!D70</f>
        <v>0</v>
      </c>
      <c r="E738" s="80"/>
      <c r="F738" s="82">
        <f>'入力'!E70</f>
        <v>0</v>
      </c>
      <c r="G738" s="80">
        <f>'入力'!F70</f>
        <v>0</v>
      </c>
      <c r="H738" s="161"/>
      <c r="I738" s="161"/>
      <c r="J738" s="85"/>
    </row>
    <row r="739" spans="4:10" s="77" customFormat="1" ht="17.25" customHeight="1" hidden="1">
      <c r="D739" s="86"/>
      <c r="J739" s="8"/>
    </row>
    <row r="740" spans="2:10" s="77" customFormat="1" ht="25.5" customHeight="1" hidden="1">
      <c r="B740" s="83" t="s">
        <v>33</v>
      </c>
      <c r="C740" s="83">
        <v>1</v>
      </c>
      <c r="D740" s="83">
        <v>2</v>
      </c>
      <c r="E740" s="83">
        <v>3</v>
      </c>
      <c r="F740" s="83">
        <v>4</v>
      </c>
      <c r="G740" s="83">
        <v>5</v>
      </c>
      <c r="H740" s="83">
        <v>6</v>
      </c>
      <c r="I740" s="83">
        <v>7</v>
      </c>
      <c r="J740" s="8"/>
    </row>
    <row r="741" spans="2:10" s="77" customFormat="1" ht="41.25" customHeight="1" hidden="1">
      <c r="B741" s="83" t="s">
        <v>12</v>
      </c>
      <c r="C741" s="83"/>
      <c r="D741" s="83"/>
      <c r="E741" s="83"/>
      <c r="F741" s="83"/>
      <c r="G741" s="83"/>
      <c r="H741" s="83"/>
      <c r="I741" s="83"/>
      <c r="J741" s="8"/>
    </row>
    <row r="742" spans="2:10" s="77" customFormat="1" ht="41.25" customHeight="1" hidden="1">
      <c r="B742" s="83" t="s">
        <v>11</v>
      </c>
      <c r="C742" s="83"/>
      <c r="D742" s="83"/>
      <c r="E742" s="83"/>
      <c r="F742" s="83"/>
      <c r="G742" s="83"/>
      <c r="H742" s="83"/>
      <c r="I742" s="83"/>
      <c r="J742" s="8"/>
    </row>
    <row r="743" ht="25.5" customHeight="1" hidden="1">
      <c r="O743" s="78"/>
    </row>
    <row r="744" ht="25.5" customHeight="1" hidden="1">
      <c r="O744" s="77"/>
    </row>
    <row r="745" spans="13:15" ht="25.5" customHeight="1" hidden="1">
      <c r="M745" s="78"/>
      <c r="N745" s="77"/>
      <c r="O745" s="77"/>
    </row>
    <row r="746" spans="13:15" ht="25.5" customHeight="1" hidden="1">
      <c r="M746" s="78"/>
      <c r="N746" s="77"/>
      <c r="O746" s="77"/>
    </row>
    <row r="747" spans="13:15" ht="25.5" customHeight="1" hidden="1">
      <c r="M747" s="78"/>
      <c r="N747" s="77"/>
      <c r="O747" s="77"/>
    </row>
    <row r="748" spans="13:15" ht="25.5" customHeight="1" hidden="1">
      <c r="M748" s="78"/>
      <c r="N748" s="77"/>
      <c r="O748" s="77"/>
    </row>
    <row r="749" ht="9.75" customHeight="1" hidden="1"/>
    <row r="750" spans="2:10" ht="25.5" customHeight="1" hidden="1">
      <c r="B750" s="206" t="str">
        <f>$B$2</f>
        <v>大会名</v>
      </c>
      <c r="C750" s="206"/>
      <c r="D750" s="206"/>
      <c r="E750" s="206"/>
      <c r="F750" s="206"/>
      <c r="G750" s="163" t="str">
        <f>$G$2</f>
        <v>対局カード</v>
      </c>
      <c r="H750" s="8"/>
      <c r="J750" s="76"/>
    </row>
    <row r="751" spans="13:14" ht="21.75" customHeight="1" hidden="1">
      <c r="M751" s="77"/>
      <c r="N751" s="77"/>
    </row>
    <row r="752" spans="2:10" s="78" customFormat="1" ht="25.5" customHeight="1" hidden="1">
      <c r="B752" s="79" t="s">
        <v>32</v>
      </c>
      <c r="C752" s="80">
        <f>'入力'!C71</f>
        <v>67</v>
      </c>
      <c r="D752" s="80">
        <f>'入力'!D71</f>
        <v>0</v>
      </c>
      <c r="E752" s="80"/>
      <c r="F752" s="82">
        <f>'入力'!E71</f>
        <v>0</v>
      </c>
      <c r="G752" s="80">
        <f>'入力'!F71</f>
        <v>0</v>
      </c>
      <c r="H752" s="161"/>
      <c r="I752" s="161"/>
      <c r="J752" s="85"/>
    </row>
    <row r="753" spans="4:10" s="77" customFormat="1" ht="17.25" customHeight="1" hidden="1">
      <c r="D753" s="86"/>
      <c r="J753" s="8"/>
    </row>
    <row r="754" spans="2:10" s="77" customFormat="1" ht="25.5" customHeight="1" hidden="1">
      <c r="B754" s="83" t="s">
        <v>33</v>
      </c>
      <c r="C754" s="83">
        <v>1</v>
      </c>
      <c r="D754" s="83">
        <v>2</v>
      </c>
      <c r="E754" s="83">
        <v>3</v>
      </c>
      <c r="F754" s="83">
        <v>4</v>
      </c>
      <c r="G754" s="83">
        <v>5</v>
      </c>
      <c r="H754" s="83">
        <v>6</v>
      </c>
      <c r="I754" s="83">
        <v>7</v>
      </c>
      <c r="J754" s="8"/>
    </row>
    <row r="755" spans="2:10" s="77" customFormat="1" ht="41.25" customHeight="1" hidden="1">
      <c r="B755" s="83" t="s">
        <v>12</v>
      </c>
      <c r="C755" s="83"/>
      <c r="D755" s="83"/>
      <c r="E755" s="83"/>
      <c r="F755" s="83"/>
      <c r="G755" s="83"/>
      <c r="H755" s="83"/>
      <c r="I755" s="83"/>
      <c r="J755" s="8"/>
    </row>
    <row r="756" spans="2:10" s="77" customFormat="1" ht="41.25" customHeight="1" hidden="1">
      <c r="B756" s="83" t="s">
        <v>11</v>
      </c>
      <c r="C756" s="83"/>
      <c r="D756" s="83"/>
      <c r="E756" s="83"/>
      <c r="F756" s="83"/>
      <c r="G756" s="83"/>
      <c r="H756" s="83"/>
      <c r="I756" s="83"/>
      <c r="J756" s="8"/>
    </row>
    <row r="757" spans="8:10" s="77" customFormat="1" ht="21" customHeight="1" hidden="1">
      <c r="H757" s="8"/>
      <c r="J757" s="8"/>
    </row>
    <row r="758" ht="21" customHeight="1" hidden="1">
      <c r="H758" s="8"/>
    </row>
    <row r="759" ht="21" customHeight="1" hidden="1">
      <c r="H759" s="8"/>
    </row>
    <row r="760" spans="2:10" ht="25.5" customHeight="1" hidden="1">
      <c r="B760" s="206" t="str">
        <f>$B$2</f>
        <v>大会名</v>
      </c>
      <c r="C760" s="206"/>
      <c r="D760" s="206"/>
      <c r="E760" s="206"/>
      <c r="F760" s="206"/>
      <c r="G760" s="163" t="str">
        <f>$G$2</f>
        <v>対局カード</v>
      </c>
      <c r="H760" s="8"/>
      <c r="J760" s="76"/>
    </row>
    <row r="761" spans="8:15" ht="21.75" customHeight="1" hidden="1">
      <c r="H761" s="8"/>
      <c r="M761" s="77"/>
      <c r="N761" s="77"/>
      <c r="O761" s="77"/>
    </row>
    <row r="762" spans="2:15" s="78" customFormat="1" ht="25.5" customHeight="1" hidden="1">
      <c r="B762" s="79" t="s">
        <v>32</v>
      </c>
      <c r="C762" s="80">
        <f>'入力'!C72</f>
        <v>68</v>
      </c>
      <c r="D762" s="80">
        <f>'入力'!D72</f>
        <v>0</v>
      </c>
      <c r="E762" s="80"/>
      <c r="F762" s="82">
        <f>'入力'!E72</f>
        <v>0</v>
      </c>
      <c r="G762" s="80">
        <f>'入力'!F72</f>
        <v>0</v>
      </c>
      <c r="J762" s="85"/>
      <c r="M762" s="76"/>
      <c r="N762" s="76"/>
      <c r="O762" s="76"/>
    </row>
    <row r="763" spans="4:15" s="77" customFormat="1" ht="17.25" customHeight="1" hidden="1">
      <c r="D763" s="86"/>
      <c r="H763" s="8"/>
      <c r="J763" s="8"/>
      <c r="O763" s="76"/>
    </row>
    <row r="764" spans="2:10" s="77" customFormat="1" ht="25.5" customHeight="1" hidden="1">
      <c r="B764" s="83" t="s">
        <v>33</v>
      </c>
      <c r="C764" s="83">
        <v>1</v>
      </c>
      <c r="D764" s="83">
        <v>2</v>
      </c>
      <c r="E764" s="83">
        <v>3</v>
      </c>
      <c r="F764" s="83">
        <v>4</v>
      </c>
      <c r="G764" s="83">
        <v>5</v>
      </c>
      <c r="H764" s="83">
        <v>6</v>
      </c>
      <c r="I764" s="83">
        <v>7</v>
      </c>
      <c r="J764" s="8"/>
    </row>
    <row r="765" spans="2:10" s="77" customFormat="1" ht="41.25" customHeight="1" hidden="1">
      <c r="B765" s="83" t="s">
        <v>12</v>
      </c>
      <c r="C765" s="83"/>
      <c r="D765" s="83"/>
      <c r="E765" s="83"/>
      <c r="F765" s="83"/>
      <c r="G765" s="83"/>
      <c r="H765" s="83"/>
      <c r="I765" s="83"/>
      <c r="J765" s="8"/>
    </row>
    <row r="766" spans="2:10" s="77" customFormat="1" ht="41.25" customHeight="1" hidden="1">
      <c r="B766" s="83" t="s">
        <v>11</v>
      </c>
      <c r="C766" s="83"/>
      <c r="D766" s="83"/>
      <c r="E766" s="83"/>
      <c r="F766" s="83"/>
      <c r="G766" s="83"/>
      <c r="H766" s="83"/>
      <c r="I766" s="83"/>
      <c r="J766" s="8"/>
    </row>
    <row r="767" s="77" customFormat="1" ht="21" customHeight="1" hidden="1">
      <c r="J767" s="8"/>
    </row>
    <row r="768" ht="21" customHeight="1" hidden="1"/>
    <row r="769" ht="21" customHeight="1" hidden="1"/>
    <row r="770" spans="2:10" ht="25.5" customHeight="1" hidden="1">
      <c r="B770" s="206" t="str">
        <f>$B$2</f>
        <v>大会名</v>
      </c>
      <c r="C770" s="206"/>
      <c r="D770" s="206"/>
      <c r="E770" s="206"/>
      <c r="F770" s="206"/>
      <c r="G770" s="163" t="str">
        <f>$G$2</f>
        <v>対局カード</v>
      </c>
      <c r="H770" s="8"/>
      <c r="J770" s="76"/>
    </row>
    <row r="771" spans="3:15" ht="21.75" customHeight="1" hidden="1">
      <c r="C771" s="77"/>
      <c r="D771" s="77"/>
      <c r="E771" s="77"/>
      <c r="F771" s="77"/>
      <c r="G771" s="77"/>
      <c r="M771" s="77"/>
      <c r="N771" s="77"/>
      <c r="O771" s="77"/>
    </row>
    <row r="772" spans="2:10" s="78" customFormat="1" ht="25.5" customHeight="1" hidden="1">
      <c r="B772" s="79" t="s">
        <v>32</v>
      </c>
      <c r="C772" s="80">
        <f>'入力'!C73</f>
        <v>69</v>
      </c>
      <c r="D772" s="80">
        <f>'入力'!D73</f>
        <v>0</v>
      </c>
      <c r="E772" s="80"/>
      <c r="F772" s="82">
        <f>'入力'!E73</f>
        <v>0</v>
      </c>
      <c r="G772" s="80">
        <f>'入力'!F73</f>
        <v>0</v>
      </c>
      <c r="H772" s="161"/>
      <c r="I772" s="161"/>
      <c r="J772" s="85"/>
    </row>
    <row r="773" spans="4:10" s="77" customFormat="1" ht="17.25" customHeight="1" hidden="1">
      <c r="D773" s="86"/>
      <c r="J773" s="8"/>
    </row>
    <row r="774" spans="2:10" s="77" customFormat="1" ht="25.5" customHeight="1" hidden="1">
      <c r="B774" s="83" t="s">
        <v>33</v>
      </c>
      <c r="C774" s="83">
        <v>1</v>
      </c>
      <c r="D774" s="83">
        <v>2</v>
      </c>
      <c r="E774" s="83">
        <v>3</v>
      </c>
      <c r="F774" s="83">
        <v>4</v>
      </c>
      <c r="G774" s="83">
        <v>5</v>
      </c>
      <c r="H774" s="83">
        <v>6</v>
      </c>
      <c r="I774" s="83">
        <v>7</v>
      </c>
      <c r="J774" s="8"/>
    </row>
    <row r="775" spans="2:10" s="77" customFormat="1" ht="41.25" customHeight="1" hidden="1">
      <c r="B775" s="83" t="s">
        <v>12</v>
      </c>
      <c r="C775" s="83"/>
      <c r="D775" s="83"/>
      <c r="E775" s="83"/>
      <c r="F775" s="83"/>
      <c r="G775" s="83"/>
      <c r="H775" s="83"/>
      <c r="I775" s="83"/>
      <c r="J775" s="8"/>
    </row>
    <row r="776" spans="2:15" s="77" customFormat="1" ht="41.25" customHeight="1" hidden="1">
      <c r="B776" s="83" t="s">
        <v>11</v>
      </c>
      <c r="C776" s="83"/>
      <c r="D776" s="83"/>
      <c r="E776" s="83"/>
      <c r="F776" s="83"/>
      <c r="G776" s="83"/>
      <c r="H776" s="83"/>
      <c r="I776" s="83"/>
      <c r="J776" s="8"/>
      <c r="M776" s="76"/>
      <c r="N776" s="76"/>
      <c r="O776" s="76"/>
    </row>
    <row r="777" ht="25.5" customHeight="1" hidden="1">
      <c r="O777" s="78"/>
    </row>
    <row r="778" ht="25.5" customHeight="1" hidden="1">
      <c r="O778" s="77"/>
    </row>
    <row r="779" ht="25.5" customHeight="1" hidden="1"/>
    <row r="780" ht="25.5" customHeight="1" hidden="1"/>
    <row r="781" ht="25.5" customHeight="1" hidden="1"/>
    <row r="782" ht="25.5" customHeight="1" hidden="1"/>
    <row r="783" ht="9.75" customHeight="1" hidden="1"/>
    <row r="784" spans="2:10" ht="25.5" customHeight="1" hidden="1">
      <c r="B784" s="206" t="str">
        <f>$B$2</f>
        <v>大会名</v>
      </c>
      <c r="C784" s="206"/>
      <c r="D784" s="206"/>
      <c r="E784" s="206"/>
      <c r="F784" s="206"/>
      <c r="G784" s="163" t="str">
        <f>$G$2</f>
        <v>対局カード</v>
      </c>
      <c r="H784" s="8"/>
      <c r="J784" s="76"/>
    </row>
    <row r="785" spans="13:14" ht="21.75" customHeight="1" hidden="1">
      <c r="M785" s="77"/>
      <c r="N785" s="77"/>
    </row>
    <row r="786" spans="2:10" s="78" customFormat="1" ht="25.5" customHeight="1" hidden="1">
      <c r="B786" s="79" t="s">
        <v>32</v>
      </c>
      <c r="C786" s="80">
        <f>'入力'!C74</f>
        <v>70</v>
      </c>
      <c r="D786" s="80">
        <f>'入力'!D74</f>
        <v>0</v>
      </c>
      <c r="E786" s="80"/>
      <c r="F786" s="82">
        <f>'入力'!E74</f>
        <v>0</v>
      </c>
      <c r="G786" s="80">
        <f>'入力'!F74</f>
        <v>0</v>
      </c>
      <c r="H786" s="161"/>
      <c r="I786" s="161"/>
      <c r="J786" s="85"/>
    </row>
    <row r="787" spans="4:10" s="77" customFormat="1" ht="17.25" customHeight="1" hidden="1">
      <c r="D787" s="86"/>
      <c r="J787" s="8"/>
    </row>
    <row r="788" spans="2:10" s="77" customFormat="1" ht="25.5" customHeight="1" hidden="1">
      <c r="B788" s="83" t="s">
        <v>33</v>
      </c>
      <c r="C788" s="83">
        <v>1</v>
      </c>
      <c r="D788" s="83">
        <v>2</v>
      </c>
      <c r="E788" s="83">
        <v>3</v>
      </c>
      <c r="F788" s="83">
        <v>4</v>
      </c>
      <c r="G788" s="83">
        <v>5</v>
      </c>
      <c r="H788" s="83">
        <v>6</v>
      </c>
      <c r="I788" s="83">
        <v>7</v>
      </c>
      <c r="J788" s="8"/>
    </row>
    <row r="789" spans="2:10" s="77" customFormat="1" ht="41.25" customHeight="1" hidden="1">
      <c r="B789" s="83" t="s">
        <v>12</v>
      </c>
      <c r="C789" s="83"/>
      <c r="D789" s="83"/>
      <c r="E789" s="83"/>
      <c r="F789" s="83"/>
      <c r="G789" s="83"/>
      <c r="H789" s="83"/>
      <c r="I789" s="83"/>
      <c r="J789" s="8"/>
    </row>
    <row r="790" spans="2:10" s="77" customFormat="1" ht="41.25" customHeight="1" hidden="1">
      <c r="B790" s="83" t="s">
        <v>11</v>
      </c>
      <c r="C790" s="83"/>
      <c r="D790" s="83"/>
      <c r="E790" s="83"/>
      <c r="F790" s="83"/>
      <c r="G790" s="83"/>
      <c r="H790" s="83"/>
      <c r="I790" s="83"/>
      <c r="J790" s="8"/>
    </row>
    <row r="791" spans="8:10" s="77" customFormat="1" ht="21" customHeight="1" hidden="1">
      <c r="H791" s="8"/>
      <c r="J791" s="8"/>
    </row>
    <row r="792" ht="21" customHeight="1" hidden="1">
      <c r="H792" s="8"/>
    </row>
    <row r="793" ht="21" customHeight="1" hidden="1">
      <c r="H793" s="8"/>
    </row>
    <row r="794" spans="2:10" ht="25.5" customHeight="1" hidden="1">
      <c r="B794" s="206" t="str">
        <f>$B$2</f>
        <v>大会名</v>
      </c>
      <c r="C794" s="206"/>
      <c r="D794" s="206"/>
      <c r="E794" s="206"/>
      <c r="F794" s="206"/>
      <c r="G794" s="163" t="str">
        <f>$G$2</f>
        <v>対局カード</v>
      </c>
      <c r="H794" s="8"/>
      <c r="J794" s="76"/>
    </row>
    <row r="795" ht="21.75" customHeight="1" hidden="1">
      <c r="H795" s="8"/>
    </row>
    <row r="796" spans="2:10" s="78" customFormat="1" ht="25.5" customHeight="1" hidden="1">
      <c r="B796" s="79" t="s">
        <v>32</v>
      </c>
      <c r="C796" s="80">
        <f>'入力'!C75</f>
        <v>71</v>
      </c>
      <c r="D796" s="80">
        <f>'入力'!D75</f>
        <v>0</v>
      </c>
      <c r="E796" s="80"/>
      <c r="F796" s="82">
        <f>'入力'!E75</f>
        <v>0</v>
      </c>
      <c r="G796" s="80">
        <f>'入力'!F75</f>
        <v>0</v>
      </c>
      <c r="J796" s="85"/>
    </row>
    <row r="797" spans="4:10" s="77" customFormat="1" ht="17.25" customHeight="1" hidden="1">
      <c r="D797" s="86"/>
      <c r="H797" s="8"/>
      <c r="J797" s="8"/>
    </row>
    <row r="798" spans="2:10" s="77" customFormat="1" ht="25.5" customHeight="1" hidden="1">
      <c r="B798" s="83" t="s">
        <v>33</v>
      </c>
      <c r="C798" s="83">
        <v>1</v>
      </c>
      <c r="D798" s="83">
        <v>2</v>
      </c>
      <c r="E798" s="83">
        <v>3</v>
      </c>
      <c r="F798" s="83">
        <v>4</v>
      </c>
      <c r="G798" s="83">
        <v>5</v>
      </c>
      <c r="H798" s="83">
        <v>6</v>
      </c>
      <c r="I798" s="83">
        <v>7</v>
      </c>
      <c r="J798" s="8"/>
    </row>
    <row r="799" spans="2:10" s="77" customFormat="1" ht="41.25" customHeight="1" hidden="1">
      <c r="B799" s="83" t="s">
        <v>12</v>
      </c>
      <c r="C799" s="83"/>
      <c r="D799" s="83"/>
      <c r="E799" s="83"/>
      <c r="F799" s="83"/>
      <c r="G799" s="83"/>
      <c r="H799" s="83"/>
      <c r="I799" s="83"/>
      <c r="J799" s="8"/>
    </row>
    <row r="800" spans="2:10" s="77" customFormat="1" ht="41.25" customHeight="1" hidden="1">
      <c r="B800" s="83" t="s">
        <v>11</v>
      </c>
      <c r="C800" s="83"/>
      <c r="D800" s="83"/>
      <c r="E800" s="83"/>
      <c r="F800" s="83"/>
      <c r="G800" s="83"/>
      <c r="H800" s="83"/>
      <c r="I800" s="83"/>
      <c r="J800" s="8"/>
    </row>
    <row r="801" s="77" customFormat="1" ht="21" customHeight="1" hidden="1">
      <c r="J801" s="8"/>
    </row>
    <row r="802" ht="21" customHeight="1" hidden="1"/>
    <row r="803" ht="21" customHeight="1" hidden="1"/>
    <row r="804" spans="2:10" ht="25.5" customHeight="1" hidden="1">
      <c r="B804" s="206" t="str">
        <f>$B$2</f>
        <v>大会名</v>
      </c>
      <c r="C804" s="206"/>
      <c r="D804" s="206"/>
      <c r="E804" s="206"/>
      <c r="F804" s="206"/>
      <c r="G804" s="163" t="str">
        <f>$G$2</f>
        <v>対局カード</v>
      </c>
      <c r="H804" s="8"/>
      <c r="J804" s="76"/>
    </row>
    <row r="805" spans="3:15" ht="21.75" customHeight="1" hidden="1">
      <c r="C805" s="77"/>
      <c r="D805" s="77"/>
      <c r="E805" s="77"/>
      <c r="F805" s="77"/>
      <c r="G805" s="77"/>
      <c r="M805" s="77"/>
      <c r="N805" s="77"/>
      <c r="O805" s="77"/>
    </row>
    <row r="806" spans="2:10" s="78" customFormat="1" ht="25.5" customHeight="1" hidden="1">
      <c r="B806" s="79" t="s">
        <v>32</v>
      </c>
      <c r="C806" s="80">
        <f>'入力'!C76</f>
        <v>72</v>
      </c>
      <c r="D806" s="80">
        <f>'入力'!D76</f>
        <v>0</v>
      </c>
      <c r="E806" s="80"/>
      <c r="F806" s="82">
        <f>'入力'!E76</f>
        <v>0</v>
      </c>
      <c r="G806" s="80">
        <f>'入力'!F76</f>
        <v>0</v>
      </c>
      <c r="H806" s="161"/>
      <c r="I806" s="161"/>
      <c r="J806" s="85"/>
    </row>
    <row r="807" spans="4:10" s="77" customFormat="1" ht="17.25" customHeight="1" hidden="1">
      <c r="D807" s="86"/>
      <c r="J807" s="8"/>
    </row>
    <row r="808" spans="2:10" s="77" customFormat="1" ht="25.5" customHeight="1" hidden="1">
      <c r="B808" s="83" t="s">
        <v>33</v>
      </c>
      <c r="C808" s="83">
        <v>1</v>
      </c>
      <c r="D808" s="83">
        <v>2</v>
      </c>
      <c r="E808" s="83">
        <v>3</v>
      </c>
      <c r="F808" s="83">
        <v>4</v>
      </c>
      <c r="G808" s="83">
        <v>5</v>
      </c>
      <c r="H808" s="83">
        <v>6</v>
      </c>
      <c r="I808" s="83">
        <v>7</v>
      </c>
      <c r="J808" s="8"/>
    </row>
    <row r="809" spans="2:10" s="77" customFormat="1" ht="41.25" customHeight="1" hidden="1">
      <c r="B809" s="83" t="s">
        <v>12</v>
      </c>
      <c r="C809" s="83"/>
      <c r="D809" s="83"/>
      <c r="E809" s="83"/>
      <c r="F809" s="83"/>
      <c r="G809" s="83"/>
      <c r="H809" s="83"/>
      <c r="I809" s="83"/>
      <c r="J809" s="8"/>
    </row>
    <row r="810" spans="2:15" s="77" customFormat="1" ht="41.25" customHeight="1" hidden="1">
      <c r="B810" s="83" t="s">
        <v>11</v>
      </c>
      <c r="C810" s="83"/>
      <c r="D810" s="83"/>
      <c r="E810" s="83"/>
      <c r="F810" s="83"/>
      <c r="G810" s="83"/>
      <c r="H810" s="83"/>
      <c r="I810" s="83"/>
      <c r="J810" s="8"/>
      <c r="M810" s="76"/>
      <c r="N810" s="76"/>
      <c r="O810" s="76"/>
    </row>
    <row r="811" ht="25.5" customHeight="1" hidden="1"/>
    <row r="812" ht="25.5" customHeight="1" hidden="1"/>
    <row r="813" ht="25.5" customHeight="1" hidden="1"/>
    <row r="814" ht="25.5" customHeight="1" hidden="1"/>
    <row r="815" ht="25.5" customHeight="1" hidden="1"/>
    <row r="816" ht="25.5" customHeight="1" hidden="1"/>
    <row r="817" ht="9.75" customHeight="1" hidden="1"/>
    <row r="818" spans="2:10" ht="25.5" customHeight="1" hidden="1">
      <c r="B818" s="206" t="str">
        <f>$B$2</f>
        <v>大会名</v>
      </c>
      <c r="C818" s="206"/>
      <c r="D818" s="206"/>
      <c r="E818" s="206"/>
      <c r="F818" s="206"/>
      <c r="G818" s="163" t="str">
        <f>$G$2</f>
        <v>対局カード</v>
      </c>
      <c r="H818" s="8"/>
      <c r="J818" s="76"/>
    </row>
    <row r="819" spans="13:14" ht="21.75" customHeight="1" hidden="1">
      <c r="M819" s="77"/>
      <c r="N819" s="77"/>
    </row>
    <row r="820" spans="2:10" s="78" customFormat="1" ht="25.5" customHeight="1" hidden="1">
      <c r="B820" s="79" t="s">
        <v>32</v>
      </c>
      <c r="C820" s="80">
        <f>'入力'!C77</f>
        <v>73</v>
      </c>
      <c r="D820" s="80">
        <f>'入力'!D77</f>
        <v>0</v>
      </c>
      <c r="E820" s="80"/>
      <c r="F820" s="82">
        <f>'入力'!E77</f>
        <v>0</v>
      </c>
      <c r="G820" s="80">
        <f>'入力'!F77</f>
        <v>0</v>
      </c>
      <c r="H820" s="161"/>
      <c r="I820" s="161"/>
      <c r="J820" s="85"/>
    </row>
    <row r="821" spans="4:10" s="77" customFormat="1" ht="17.25" customHeight="1" hidden="1">
      <c r="D821" s="86"/>
      <c r="J821" s="8"/>
    </row>
    <row r="822" spans="2:10" s="77" customFormat="1" ht="25.5" customHeight="1" hidden="1">
      <c r="B822" s="83" t="s">
        <v>33</v>
      </c>
      <c r="C822" s="83">
        <v>1</v>
      </c>
      <c r="D822" s="83">
        <v>2</v>
      </c>
      <c r="E822" s="83">
        <v>3</v>
      </c>
      <c r="F822" s="83">
        <v>4</v>
      </c>
      <c r="G822" s="83">
        <v>5</v>
      </c>
      <c r="H822" s="83">
        <v>6</v>
      </c>
      <c r="I822" s="83">
        <v>7</v>
      </c>
      <c r="J822" s="8"/>
    </row>
    <row r="823" spans="2:10" s="77" customFormat="1" ht="41.25" customHeight="1" hidden="1">
      <c r="B823" s="83" t="s">
        <v>12</v>
      </c>
      <c r="C823" s="83"/>
      <c r="D823" s="83"/>
      <c r="E823" s="83"/>
      <c r="F823" s="83"/>
      <c r="G823" s="83"/>
      <c r="H823" s="83"/>
      <c r="I823" s="83"/>
      <c r="J823" s="8"/>
    </row>
    <row r="824" spans="2:10" s="77" customFormat="1" ht="41.25" customHeight="1" hidden="1">
      <c r="B824" s="83" t="s">
        <v>11</v>
      </c>
      <c r="C824" s="83"/>
      <c r="D824" s="83"/>
      <c r="E824" s="83"/>
      <c r="F824" s="83"/>
      <c r="G824" s="83"/>
      <c r="H824" s="83"/>
      <c r="I824" s="83"/>
      <c r="J824" s="8"/>
    </row>
    <row r="825" spans="8:10" s="77" customFormat="1" ht="21" customHeight="1" hidden="1">
      <c r="H825" s="8"/>
      <c r="J825" s="8"/>
    </row>
    <row r="826" ht="21" customHeight="1" hidden="1">
      <c r="H826" s="8"/>
    </row>
    <row r="827" ht="21" customHeight="1" hidden="1">
      <c r="H827" s="8"/>
    </row>
    <row r="828" spans="2:10" ht="25.5" customHeight="1" hidden="1">
      <c r="B828" s="206" t="str">
        <f>$B$2</f>
        <v>大会名</v>
      </c>
      <c r="C828" s="206"/>
      <c r="D828" s="206"/>
      <c r="E828" s="206"/>
      <c r="F828" s="206"/>
      <c r="G828" s="163" t="str">
        <f>$G$2</f>
        <v>対局カード</v>
      </c>
      <c r="H828" s="8"/>
      <c r="J828" s="76"/>
    </row>
    <row r="829" spans="8:15" ht="21.75" customHeight="1" hidden="1">
      <c r="H829" s="8"/>
      <c r="M829" s="77"/>
      <c r="N829" s="77"/>
      <c r="O829" s="77"/>
    </row>
    <row r="830" spans="2:15" s="78" customFormat="1" ht="25.5" customHeight="1" hidden="1">
      <c r="B830" s="79" t="s">
        <v>32</v>
      </c>
      <c r="C830" s="80">
        <f>'入力'!C78</f>
        <v>74</v>
      </c>
      <c r="D830" s="80">
        <f>'入力'!D78</f>
        <v>0</v>
      </c>
      <c r="E830" s="80"/>
      <c r="F830" s="82">
        <f>'入力'!E78</f>
        <v>0</v>
      </c>
      <c r="G830" s="80">
        <f>'入力'!F78</f>
        <v>0</v>
      </c>
      <c r="J830" s="85"/>
      <c r="M830" s="76"/>
      <c r="N830" s="76"/>
      <c r="O830" s="76"/>
    </row>
    <row r="831" spans="4:15" s="77" customFormat="1" ht="17.25" customHeight="1" hidden="1">
      <c r="D831" s="86"/>
      <c r="H831" s="8"/>
      <c r="J831" s="8"/>
      <c r="O831" s="76"/>
    </row>
    <row r="832" spans="2:10" s="77" customFormat="1" ht="25.5" customHeight="1" hidden="1">
      <c r="B832" s="83" t="s">
        <v>33</v>
      </c>
      <c r="C832" s="83">
        <v>1</v>
      </c>
      <c r="D832" s="83">
        <v>2</v>
      </c>
      <c r="E832" s="83">
        <v>3</v>
      </c>
      <c r="F832" s="83">
        <v>4</v>
      </c>
      <c r="G832" s="83">
        <v>5</v>
      </c>
      <c r="H832" s="83">
        <v>6</v>
      </c>
      <c r="I832" s="83">
        <v>7</v>
      </c>
      <c r="J832" s="8"/>
    </row>
    <row r="833" spans="2:10" s="77" customFormat="1" ht="41.25" customHeight="1" hidden="1">
      <c r="B833" s="83" t="s">
        <v>12</v>
      </c>
      <c r="C833" s="83"/>
      <c r="D833" s="83"/>
      <c r="E833" s="83"/>
      <c r="F833" s="83"/>
      <c r="G833" s="83"/>
      <c r="H833" s="83"/>
      <c r="I833" s="83"/>
      <c r="J833" s="8"/>
    </row>
    <row r="834" spans="2:10" s="77" customFormat="1" ht="41.25" customHeight="1" hidden="1">
      <c r="B834" s="83" t="s">
        <v>11</v>
      </c>
      <c r="C834" s="83"/>
      <c r="D834" s="83"/>
      <c r="E834" s="83"/>
      <c r="F834" s="83"/>
      <c r="G834" s="83"/>
      <c r="H834" s="83"/>
      <c r="I834" s="83"/>
      <c r="J834" s="8"/>
    </row>
    <row r="835" s="77" customFormat="1" ht="21" customHeight="1" hidden="1">
      <c r="J835" s="8"/>
    </row>
    <row r="836" ht="21" customHeight="1" hidden="1"/>
    <row r="837" ht="21" customHeight="1" hidden="1"/>
    <row r="838" spans="2:10" ht="25.5" customHeight="1" hidden="1">
      <c r="B838" s="206" t="str">
        <f>$B$2</f>
        <v>大会名</v>
      </c>
      <c r="C838" s="206"/>
      <c r="D838" s="206"/>
      <c r="E838" s="206"/>
      <c r="F838" s="206"/>
      <c r="G838" s="163" t="str">
        <f>$G$2</f>
        <v>対局カード</v>
      </c>
      <c r="H838" s="8"/>
      <c r="J838" s="76"/>
    </row>
    <row r="839" spans="3:7" ht="21.75" customHeight="1" hidden="1">
      <c r="C839" s="77"/>
      <c r="D839" s="77"/>
      <c r="E839" s="77"/>
      <c r="F839" s="77"/>
      <c r="G839" s="77"/>
    </row>
    <row r="840" spans="2:10" s="78" customFormat="1" ht="25.5" customHeight="1" hidden="1">
      <c r="B840" s="79" t="s">
        <v>32</v>
      </c>
      <c r="C840" s="80">
        <f>'入力'!C79</f>
        <v>75</v>
      </c>
      <c r="D840" s="80">
        <f>'入力'!D79</f>
        <v>0</v>
      </c>
      <c r="E840" s="80"/>
      <c r="F840" s="82">
        <f>'入力'!E79</f>
        <v>0</v>
      </c>
      <c r="G840" s="80">
        <f>'入力'!F79</f>
        <v>0</v>
      </c>
      <c r="H840" s="161"/>
      <c r="I840" s="161"/>
      <c r="J840" s="85"/>
    </row>
    <row r="841" spans="4:10" s="77" customFormat="1" ht="17.25" customHeight="1" hidden="1">
      <c r="D841" s="86"/>
      <c r="J841" s="8"/>
    </row>
    <row r="842" spans="2:10" s="77" customFormat="1" ht="25.5" customHeight="1" hidden="1">
      <c r="B842" s="83" t="s">
        <v>33</v>
      </c>
      <c r="C842" s="83">
        <v>1</v>
      </c>
      <c r="D842" s="83">
        <v>2</v>
      </c>
      <c r="E842" s="83">
        <v>3</v>
      </c>
      <c r="F842" s="83">
        <v>4</v>
      </c>
      <c r="G842" s="83">
        <v>5</v>
      </c>
      <c r="H842" s="83">
        <v>6</v>
      </c>
      <c r="I842" s="83">
        <v>7</v>
      </c>
      <c r="J842" s="8"/>
    </row>
    <row r="843" spans="2:10" s="77" customFormat="1" ht="41.25" customHeight="1" hidden="1">
      <c r="B843" s="83" t="s">
        <v>12</v>
      </c>
      <c r="C843" s="83"/>
      <c r="D843" s="83"/>
      <c r="E843" s="83"/>
      <c r="F843" s="83"/>
      <c r="G843" s="83"/>
      <c r="H843" s="83"/>
      <c r="I843" s="83"/>
      <c r="J843" s="8"/>
    </row>
    <row r="844" spans="2:10" s="77" customFormat="1" ht="41.25" customHeight="1" hidden="1">
      <c r="B844" s="83" t="s">
        <v>11</v>
      </c>
      <c r="C844" s="83"/>
      <c r="D844" s="83"/>
      <c r="E844" s="83"/>
      <c r="F844" s="83"/>
      <c r="G844" s="83"/>
      <c r="H844" s="83"/>
      <c r="I844" s="83"/>
      <c r="J844" s="8"/>
    </row>
    <row r="845" ht="25.5" customHeight="1" hidden="1"/>
    <row r="846" ht="25.5" customHeight="1" hidden="1"/>
    <row r="847" ht="25.5" customHeight="1" hidden="1"/>
    <row r="848" ht="25.5" customHeight="1" hidden="1"/>
    <row r="849" ht="25.5" customHeight="1" hidden="1"/>
    <row r="850" ht="25.5" customHeight="1" hidden="1"/>
    <row r="851" ht="9.75" customHeight="1" hidden="1"/>
    <row r="852" spans="2:10" ht="25.5" customHeight="1" hidden="1">
      <c r="B852" s="206" t="str">
        <f>$B$2</f>
        <v>大会名</v>
      </c>
      <c r="C852" s="206"/>
      <c r="D852" s="206"/>
      <c r="E852" s="206"/>
      <c r="F852" s="206"/>
      <c r="G852" s="163" t="str">
        <f>$G$2</f>
        <v>対局カード</v>
      </c>
      <c r="H852" s="8"/>
      <c r="J852" s="76"/>
    </row>
    <row r="853" spans="13:14" ht="21.75" customHeight="1" hidden="1">
      <c r="M853" s="77"/>
      <c r="N853" s="77"/>
    </row>
    <row r="854" spans="2:10" s="78" customFormat="1" ht="25.5" customHeight="1" hidden="1">
      <c r="B854" s="79" t="s">
        <v>32</v>
      </c>
      <c r="C854" s="80">
        <f>'入力'!C80</f>
        <v>76</v>
      </c>
      <c r="D854" s="80">
        <f>'入力'!D80</f>
        <v>0</v>
      </c>
      <c r="E854" s="80"/>
      <c r="F854" s="82">
        <f>'入力'!E80</f>
        <v>0</v>
      </c>
      <c r="G854" s="80">
        <f>'入力'!F80</f>
        <v>0</v>
      </c>
      <c r="H854" s="161"/>
      <c r="I854" s="161"/>
      <c r="J854" s="85"/>
    </row>
    <row r="855" spans="4:10" s="77" customFormat="1" ht="17.25" customHeight="1" hidden="1">
      <c r="D855" s="86"/>
      <c r="J855" s="8"/>
    </row>
    <row r="856" spans="2:10" s="77" customFormat="1" ht="25.5" customHeight="1" hidden="1">
      <c r="B856" s="83" t="s">
        <v>33</v>
      </c>
      <c r="C856" s="83">
        <v>1</v>
      </c>
      <c r="D856" s="83">
        <v>2</v>
      </c>
      <c r="E856" s="83">
        <v>3</v>
      </c>
      <c r="F856" s="83">
        <v>4</v>
      </c>
      <c r="G856" s="83">
        <v>5</v>
      </c>
      <c r="H856" s="83">
        <v>6</v>
      </c>
      <c r="I856" s="83">
        <v>7</v>
      </c>
      <c r="J856" s="8"/>
    </row>
    <row r="857" spans="2:10" s="77" customFormat="1" ht="41.25" customHeight="1" hidden="1">
      <c r="B857" s="83" t="s">
        <v>12</v>
      </c>
      <c r="C857" s="83"/>
      <c r="D857" s="83"/>
      <c r="E857" s="83"/>
      <c r="F857" s="83"/>
      <c r="G857" s="83"/>
      <c r="H857" s="83"/>
      <c r="I857" s="83"/>
      <c r="J857" s="8"/>
    </row>
    <row r="858" spans="2:10" s="77" customFormat="1" ht="41.25" customHeight="1" hidden="1">
      <c r="B858" s="83" t="s">
        <v>11</v>
      </c>
      <c r="C858" s="83"/>
      <c r="D858" s="83"/>
      <c r="E858" s="83"/>
      <c r="F858" s="83"/>
      <c r="G858" s="83"/>
      <c r="H858" s="83"/>
      <c r="I858" s="83"/>
      <c r="J858" s="8"/>
    </row>
    <row r="859" spans="8:10" s="77" customFormat="1" ht="21" customHeight="1" hidden="1">
      <c r="H859" s="8"/>
      <c r="J859" s="8"/>
    </row>
    <row r="860" ht="21" customHeight="1" hidden="1">
      <c r="H860" s="8"/>
    </row>
    <row r="861" ht="21" customHeight="1" hidden="1">
      <c r="H861" s="8"/>
    </row>
    <row r="862" spans="2:10" ht="25.5" customHeight="1" hidden="1">
      <c r="B862" s="206" t="str">
        <f>$B$2</f>
        <v>大会名</v>
      </c>
      <c r="C862" s="206"/>
      <c r="D862" s="206"/>
      <c r="E862" s="206"/>
      <c r="F862" s="206"/>
      <c r="G862" s="163" t="str">
        <f>$G$2</f>
        <v>対局カード</v>
      </c>
      <c r="H862" s="8"/>
      <c r="J862" s="76"/>
    </row>
    <row r="863" ht="21.75" customHeight="1" hidden="1">
      <c r="H863" s="8"/>
    </row>
    <row r="864" spans="2:10" s="78" customFormat="1" ht="25.5" customHeight="1" hidden="1">
      <c r="B864" s="79" t="s">
        <v>32</v>
      </c>
      <c r="C864" s="80">
        <f>'入力'!C81</f>
        <v>77</v>
      </c>
      <c r="D864" s="80">
        <f>'入力'!D81</f>
        <v>0</v>
      </c>
      <c r="E864" s="80"/>
      <c r="F864" s="82">
        <f>'入力'!E81</f>
        <v>0</v>
      </c>
      <c r="G864" s="80">
        <f>'入力'!F81</f>
        <v>0</v>
      </c>
      <c r="J864" s="85"/>
    </row>
    <row r="865" spans="4:10" s="77" customFormat="1" ht="17.25" customHeight="1" hidden="1">
      <c r="D865" s="86"/>
      <c r="H865" s="8"/>
      <c r="J865" s="8"/>
    </row>
    <row r="866" spans="2:10" s="77" customFormat="1" ht="25.5" customHeight="1" hidden="1">
      <c r="B866" s="83" t="s">
        <v>33</v>
      </c>
      <c r="C866" s="83">
        <v>1</v>
      </c>
      <c r="D866" s="83">
        <v>2</v>
      </c>
      <c r="E866" s="83">
        <v>3</v>
      </c>
      <c r="F866" s="83">
        <v>4</v>
      </c>
      <c r="G866" s="83">
        <v>5</v>
      </c>
      <c r="H866" s="83">
        <v>6</v>
      </c>
      <c r="I866" s="83">
        <v>7</v>
      </c>
      <c r="J866" s="8"/>
    </row>
    <row r="867" spans="2:10" s="77" customFormat="1" ht="41.25" customHeight="1" hidden="1">
      <c r="B867" s="83" t="s">
        <v>12</v>
      </c>
      <c r="C867" s="83"/>
      <c r="D867" s="83"/>
      <c r="E867" s="83"/>
      <c r="F867" s="83"/>
      <c r="G867" s="83"/>
      <c r="H867" s="83"/>
      <c r="I867" s="83"/>
      <c r="J867" s="8"/>
    </row>
    <row r="868" spans="2:10" s="77" customFormat="1" ht="41.25" customHeight="1" hidden="1">
      <c r="B868" s="83" t="s">
        <v>11</v>
      </c>
      <c r="C868" s="83"/>
      <c r="D868" s="83"/>
      <c r="E868" s="83"/>
      <c r="F868" s="83"/>
      <c r="G868" s="83"/>
      <c r="H868" s="83"/>
      <c r="I868" s="83"/>
      <c r="J868" s="8"/>
    </row>
    <row r="869" s="77" customFormat="1" ht="21" customHeight="1" hidden="1">
      <c r="J869" s="8"/>
    </row>
    <row r="870" ht="21" customHeight="1" hidden="1"/>
    <row r="871" ht="21" customHeight="1" hidden="1"/>
    <row r="872" spans="2:10" ht="25.5" customHeight="1" hidden="1">
      <c r="B872" s="206" t="str">
        <f>$B$2</f>
        <v>大会名</v>
      </c>
      <c r="C872" s="206"/>
      <c r="D872" s="206"/>
      <c r="E872" s="206"/>
      <c r="F872" s="206"/>
      <c r="G872" s="163" t="str">
        <f>$G$2</f>
        <v>対局カード</v>
      </c>
      <c r="H872" s="8"/>
      <c r="J872" s="76"/>
    </row>
    <row r="873" spans="3:15" ht="21.75" customHeight="1" hidden="1">
      <c r="C873" s="77"/>
      <c r="D873" s="77"/>
      <c r="E873" s="77"/>
      <c r="F873" s="77"/>
      <c r="G873" s="77"/>
      <c r="M873" s="77"/>
      <c r="N873" s="77"/>
      <c r="O873" s="77"/>
    </row>
    <row r="874" spans="2:10" s="78" customFormat="1" ht="25.5" customHeight="1" hidden="1">
      <c r="B874" s="79" t="s">
        <v>32</v>
      </c>
      <c r="C874" s="80">
        <f>'入力'!C82</f>
        <v>78</v>
      </c>
      <c r="D874" s="80">
        <f>'入力'!D82</f>
        <v>0</v>
      </c>
      <c r="E874" s="80"/>
      <c r="F874" s="82">
        <f>'入力'!E82</f>
        <v>0</v>
      </c>
      <c r="G874" s="80">
        <f>'入力'!F82</f>
        <v>0</v>
      </c>
      <c r="H874" s="161"/>
      <c r="I874" s="161"/>
      <c r="J874" s="85"/>
    </row>
    <row r="875" spans="4:10" s="77" customFormat="1" ht="17.25" customHeight="1" hidden="1">
      <c r="D875" s="86"/>
      <c r="J875" s="8"/>
    </row>
    <row r="876" spans="2:10" s="77" customFormat="1" ht="25.5" customHeight="1" hidden="1">
      <c r="B876" s="83" t="s">
        <v>33</v>
      </c>
      <c r="C876" s="83">
        <v>1</v>
      </c>
      <c r="D876" s="83">
        <v>2</v>
      </c>
      <c r="E876" s="83">
        <v>3</v>
      </c>
      <c r="F876" s="83">
        <v>4</v>
      </c>
      <c r="G876" s="83">
        <v>5</v>
      </c>
      <c r="H876" s="83">
        <v>6</v>
      </c>
      <c r="I876" s="83">
        <v>7</v>
      </c>
      <c r="J876" s="8"/>
    </row>
    <row r="877" spans="2:10" s="77" customFormat="1" ht="41.25" customHeight="1" hidden="1">
      <c r="B877" s="83" t="s">
        <v>12</v>
      </c>
      <c r="C877" s="83"/>
      <c r="D877" s="83"/>
      <c r="E877" s="83"/>
      <c r="F877" s="83"/>
      <c r="G877" s="83"/>
      <c r="H877" s="83"/>
      <c r="I877" s="83"/>
      <c r="J877" s="8"/>
    </row>
    <row r="878" spans="2:10" s="77" customFormat="1" ht="41.25" customHeight="1" hidden="1">
      <c r="B878" s="83" t="s">
        <v>11</v>
      </c>
      <c r="C878" s="83"/>
      <c r="D878" s="83"/>
      <c r="E878" s="83"/>
      <c r="F878" s="83"/>
      <c r="G878" s="83"/>
      <c r="H878" s="83"/>
      <c r="I878" s="83"/>
      <c r="J878" s="8"/>
    </row>
    <row r="879" ht="25.5" customHeight="1" hidden="1"/>
    <row r="880" ht="25.5" customHeight="1" hidden="1"/>
    <row r="881" ht="25.5" customHeight="1" hidden="1"/>
    <row r="882" ht="25.5" customHeight="1" hidden="1"/>
    <row r="883" ht="25.5" customHeight="1" hidden="1"/>
    <row r="884" ht="25.5" customHeight="1" hidden="1"/>
    <row r="885" ht="9.75" customHeight="1" hidden="1"/>
    <row r="886" spans="2:10" ht="25.5" customHeight="1" hidden="1">
      <c r="B886" s="206" t="str">
        <f>$B$2</f>
        <v>大会名</v>
      </c>
      <c r="C886" s="206"/>
      <c r="D886" s="206"/>
      <c r="E886" s="206"/>
      <c r="F886" s="206"/>
      <c r="G886" s="163" t="str">
        <f>$G$2</f>
        <v>対局カード</v>
      </c>
      <c r="H886" s="8"/>
      <c r="J886" s="76"/>
    </row>
    <row r="887" spans="13:14" ht="21.75" customHeight="1" hidden="1">
      <c r="M887" s="77"/>
      <c r="N887" s="77"/>
    </row>
    <row r="888" spans="2:10" s="78" customFormat="1" ht="25.5" customHeight="1" hidden="1">
      <c r="B888" s="79" t="s">
        <v>32</v>
      </c>
      <c r="C888" s="80">
        <f>'入力'!C83</f>
        <v>79</v>
      </c>
      <c r="D888" s="80">
        <f>'入力'!D83</f>
        <v>0</v>
      </c>
      <c r="E888" s="80"/>
      <c r="F888" s="82">
        <f>'入力'!E83</f>
        <v>0</v>
      </c>
      <c r="G888" s="80">
        <f>'入力'!F83</f>
        <v>0</v>
      </c>
      <c r="H888" s="161"/>
      <c r="I888" s="161"/>
      <c r="J888" s="85"/>
    </row>
    <row r="889" spans="4:10" s="77" customFormat="1" ht="17.25" customHeight="1" hidden="1">
      <c r="D889" s="86"/>
      <c r="J889" s="8"/>
    </row>
    <row r="890" spans="2:10" s="77" customFormat="1" ht="25.5" customHeight="1" hidden="1">
      <c r="B890" s="83" t="s">
        <v>33</v>
      </c>
      <c r="C890" s="83">
        <v>1</v>
      </c>
      <c r="D890" s="83">
        <v>2</v>
      </c>
      <c r="E890" s="83">
        <v>3</v>
      </c>
      <c r="F890" s="83">
        <v>4</v>
      </c>
      <c r="G890" s="83">
        <v>5</v>
      </c>
      <c r="H890" s="83">
        <v>6</v>
      </c>
      <c r="I890" s="83">
        <v>7</v>
      </c>
      <c r="J890" s="8"/>
    </row>
    <row r="891" spans="2:10" s="77" customFormat="1" ht="41.25" customHeight="1" hidden="1">
      <c r="B891" s="83" t="s">
        <v>12</v>
      </c>
      <c r="C891" s="83"/>
      <c r="D891" s="83"/>
      <c r="E891" s="83"/>
      <c r="F891" s="83"/>
      <c r="G891" s="83"/>
      <c r="H891" s="83"/>
      <c r="I891" s="83"/>
      <c r="J891" s="8"/>
    </row>
    <row r="892" spans="2:10" s="77" customFormat="1" ht="41.25" customHeight="1" hidden="1">
      <c r="B892" s="83" t="s">
        <v>11</v>
      </c>
      <c r="C892" s="83"/>
      <c r="D892" s="83"/>
      <c r="E892" s="83"/>
      <c r="F892" s="83"/>
      <c r="G892" s="83"/>
      <c r="H892" s="83"/>
      <c r="I892" s="83"/>
      <c r="J892" s="8"/>
    </row>
    <row r="893" spans="8:10" s="77" customFormat="1" ht="21" customHeight="1" hidden="1">
      <c r="H893" s="8"/>
      <c r="J893" s="8"/>
    </row>
    <row r="894" ht="21" customHeight="1" hidden="1">
      <c r="H894" s="8"/>
    </row>
    <row r="895" ht="21" customHeight="1" hidden="1">
      <c r="H895" s="8"/>
    </row>
    <row r="896" spans="2:10" ht="25.5" customHeight="1" hidden="1">
      <c r="B896" s="206" t="str">
        <f>$B$2</f>
        <v>大会名</v>
      </c>
      <c r="C896" s="206"/>
      <c r="D896" s="206"/>
      <c r="E896" s="206"/>
      <c r="F896" s="206"/>
      <c r="G896" s="163" t="str">
        <f>$G$2</f>
        <v>対局カード</v>
      </c>
      <c r="H896" s="8"/>
      <c r="J896" s="76"/>
    </row>
    <row r="897" ht="21.75" customHeight="1" hidden="1">
      <c r="H897" s="8"/>
    </row>
    <row r="898" spans="2:15" s="78" customFormat="1" ht="25.5" customHeight="1" hidden="1">
      <c r="B898" s="79" t="s">
        <v>32</v>
      </c>
      <c r="C898" s="80">
        <f>'入力'!C84</f>
        <v>80</v>
      </c>
      <c r="D898" s="80">
        <f>'入力'!D84</f>
        <v>0</v>
      </c>
      <c r="E898" s="80"/>
      <c r="F898" s="82">
        <f>'入力'!E84</f>
        <v>0</v>
      </c>
      <c r="G898" s="80">
        <f>'入力'!F84</f>
        <v>0</v>
      </c>
      <c r="J898" s="85"/>
      <c r="K898" s="76"/>
      <c r="L898" s="76"/>
      <c r="M898" s="76"/>
      <c r="N898" s="76"/>
      <c r="O898" s="77"/>
    </row>
    <row r="899" spans="4:10" s="77" customFormat="1" ht="17.25" customHeight="1" hidden="1">
      <c r="D899" s="86"/>
      <c r="H899" s="8"/>
      <c r="J899" s="8"/>
    </row>
    <row r="900" spans="2:10" s="77" customFormat="1" ht="25.5" customHeight="1" hidden="1">
      <c r="B900" s="83" t="s">
        <v>33</v>
      </c>
      <c r="C900" s="83">
        <v>1</v>
      </c>
      <c r="D900" s="83">
        <v>2</v>
      </c>
      <c r="E900" s="83">
        <v>3</v>
      </c>
      <c r="F900" s="83">
        <v>4</v>
      </c>
      <c r="G900" s="83">
        <v>5</v>
      </c>
      <c r="H900" s="83">
        <v>6</v>
      </c>
      <c r="I900" s="83">
        <v>7</v>
      </c>
      <c r="J900" s="8"/>
    </row>
    <row r="901" spans="2:10" s="77" customFormat="1" ht="41.25" customHeight="1" hidden="1">
      <c r="B901" s="83" t="s">
        <v>12</v>
      </c>
      <c r="C901" s="83"/>
      <c r="D901" s="83"/>
      <c r="E901" s="83"/>
      <c r="F901" s="83"/>
      <c r="G901" s="83"/>
      <c r="H901" s="83"/>
      <c r="I901" s="83"/>
      <c r="J901" s="8"/>
    </row>
    <row r="902" spans="2:10" s="77" customFormat="1" ht="41.25" customHeight="1" hidden="1">
      <c r="B902" s="83" t="s">
        <v>11</v>
      </c>
      <c r="C902" s="83"/>
      <c r="D902" s="83"/>
      <c r="E902" s="83"/>
      <c r="F902" s="83"/>
      <c r="G902" s="83"/>
      <c r="H902" s="83"/>
      <c r="I902" s="83"/>
      <c r="J902" s="8"/>
    </row>
    <row r="903" s="77" customFormat="1" ht="21" customHeight="1" hidden="1">
      <c r="J903" s="8"/>
    </row>
    <row r="904" ht="21" customHeight="1" hidden="1"/>
    <row r="905" ht="21" customHeight="1" hidden="1"/>
    <row r="906" spans="2:10" ht="25.5" customHeight="1" hidden="1">
      <c r="B906" s="206" t="str">
        <f>$B$2</f>
        <v>大会名</v>
      </c>
      <c r="C906" s="206"/>
      <c r="D906" s="206"/>
      <c r="E906" s="206"/>
      <c r="F906" s="206"/>
      <c r="G906" s="163" t="str">
        <f>$G$2</f>
        <v>対局カード</v>
      </c>
      <c r="H906" s="8"/>
      <c r="J906" s="76"/>
    </row>
    <row r="907" spans="3:15" ht="21.75" customHeight="1" hidden="1">
      <c r="C907" s="77"/>
      <c r="D907" s="77"/>
      <c r="E907" s="77"/>
      <c r="F907" s="77"/>
      <c r="G907" s="77"/>
      <c r="M907" s="77"/>
      <c r="N907" s="77"/>
      <c r="O907" s="77"/>
    </row>
    <row r="908" spans="2:10" s="78" customFormat="1" ht="25.5" customHeight="1" hidden="1">
      <c r="B908" s="79" t="s">
        <v>32</v>
      </c>
      <c r="C908" s="80">
        <f>'入力'!C85</f>
        <v>81</v>
      </c>
      <c r="D908" s="80">
        <f>'入力'!D85</f>
        <v>0</v>
      </c>
      <c r="E908" s="80"/>
      <c r="F908" s="82">
        <f>'入力'!E85</f>
        <v>0</v>
      </c>
      <c r="G908" s="80">
        <f>'入力'!F85</f>
        <v>0</v>
      </c>
      <c r="H908" s="161"/>
      <c r="I908" s="161"/>
      <c r="J908" s="85"/>
    </row>
    <row r="909" spans="4:10" s="77" customFormat="1" ht="17.25" customHeight="1" hidden="1">
      <c r="D909" s="86"/>
      <c r="J909" s="8"/>
    </row>
    <row r="910" spans="2:10" s="77" customFormat="1" ht="25.5" customHeight="1" hidden="1">
      <c r="B910" s="83" t="s">
        <v>33</v>
      </c>
      <c r="C910" s="83">
        <v>1</v>
      </c>
      <c r="D910" s="83">
        <v>2</v>
      </c>
      <c r="E910" s="83">
        <v>3</v>
      </c>
      <c r="F910" s="83">
        <v>4</v>
      </c>
      <c r="G910" s="83">
        <v>5</v>
      </c>
      <c r="H910" s="83">
        <v>6</v>
      </c>
      <c r="I910" s="83">
        <v>7</v>
      </c>
      <c r="J910" s="8"/>
    </row>
    <row r="911" spans="2:10" s="77" customFormat="1" ht="41.25" customHeight="1" hidden="1">
      <c r="B911" s="83" t="s">
        <v>12</v>
      </c>
      <c r="C911" s="83"/>
      <c r="D911" s="83"/>
      <c r="E911" s="83"/>
      <c r="F911" s="83"/>
      <c r="G911" s="83"/>
      <c r="H911" s="83"/>
      <c r="I911" s="83"/>
      <c r="J911" s="8"/>
    </row>
    <row r="912" spans="2:15" s="77" customFormat="1" ht="41.25" customHeight="1" hidden="1">
      <c r="B912" s="83" t="s">
        <v>11</v>
      </c>
      <c r="C912" s="83"/>
      <c r="D912" s="83"/>
      <c r="E912" s="83"/>
      <c r="F912" s="83"/>
      <c r="G912" s="83"/>
      <c r="H912" s="83"/>
      <c r="I912" s="83"/>
      <c r="J912" s="8"/>
      <c r="M912" s="76"/>
      <c r="N912" s="76"/>
      <c r="O912" s="76"/>
    </row>
    <row r="913" ht="25.5" customHeight="1" hidden="1"/>
    <row r="914" ht="25.5" customHeight="1" hidden="1"/>
    <row r="915" ht="25.5" customHeight="1" hidden="1"/>
    <row r="916" ht="25.5" customHeight="1" hidden="1"/>
    <row r="917" ht="25.5" customHeight="1" hidden="1"/>
    <row r="918" ht="25.5" customHeight="1" hidden="1"/>
    <row r="919" ht="9.75" customHeight="1" hidden="1"/>
    <row r="920" spans="2:10" ht="25.5" customHeight="1" hidden="1">
      <c r="B920" s="206" t="str">
        <f>$B$2</f>
        <v>大会名</v>
      </c>
      <c r="C920" s="206"/>
      <c r="D920" s="206"/>
      <c r="E920" s="206"/>
      <c r="F920" s="206"/>
      <c r="G920" s="163" t="str">
        <f>$G$2</f>
        <v>対局カード</v>
      </c>
      <c r="H920" s="8"/>
      <c r="J920" s="76"/>
    </row>
    <row r="921" spans="13:14" ht="21.75" customHeight="1" hidden="1">
      <c r="M921" s="77"/>
      <c r="N921" s="77"/>
    </row>
    <row r="922" spans="2:10" s="78" customFormat="1" ht="25.5" customHeight="1" hidden="1">
      <c r="B922" s="79" t="s">
        <v>32</v>
      </c>
      <c r="C922" s="80">
        <f>'入力'!C86</f>
        <v>82</v>
      </c>
      <c r="D922" s="80">
        <f>'入力'!D86</f>
        <v>0</v>
      </c>
      <c r="E922" s="80"/>
      <c r="F922" s="82">
        <f>'入力'!E86</f>
        <v>0</v>
      </c>
      <c r="G922" s="80">
        <f>'入力'!F86</f>
        <v>0</v>
      </c>
      <c r="H922" s="161"/>
      <c r="I922" s="161"/>
      <c r="J922" s="85"/>
    </row>
    <row r="923" spans="4:10" s="77" customFormat="1" ht="17.25" customHeight="1" hidden="1">
      <c r="D923" s="86"/>
      <c r="J923" s="8"/>
    </row>
    <row r="924" spans="2:10" s="77" customFormat="1" ht="25.5" customHeight="1" hidden="1">
      <c r="B924" s="83" t="s">
        <v>33</v>
      </c>
      <c r="C924" s="83">
        <v>1</v>
      </c>
      <c r="D924" s="83">
        <v>2</v>
      </c>
      <c r="E924" s="83">
        <v>3</v>
      </c>
      <c r="F924" s="83">
        <v>4</v>
      </c>
      <c r="G924" s="83">
        <v>5</v>
      </c>
      <c r="H924" s="83">
        <v>6</v>
      </c>
      <c r="I924" s="83">
        <v>7</v>
      </c>
      <c r="J924" s="8"/>
    </row>
    <row r="925" spans="2:10" s="77" customFormat="1" ht="41.25" customHeight="1" hidden="1">
      <c r="B925" s="83" t="s">
        <v>12</v>
      </c>
      <c r="C925" s="83"/>
      <c r="D925" s="83"/>
      <c r="E925" s="83"/>
      <c r="F925" s="83"/>
      <c r="G925" s="83"/>
      <c r="H925" s="83"/>
      <c r="I925" s="83"/>
      <c r="J925" s="8"/>
    </row>
    <row r="926" spans="2:10" s="77" customFormat="1" ht="41.25" customHeight="1" hidden="1">
      <c r="B926" s="83" t="s">
        <v>11</v>
      </c>
      <c r="C926" s="83"/>
      <c r="D926" s="83"/>
      <c r="E926" s="83"/>
      <c r="F926" s="83"/>
      <c r="G926" s="83"/>
      <c r="H926" s="83"/>
      <c r="I926" s="83"/>
      <c r="J926" s="8"/>
    </row>
    <row r="927" spans="8:10" s="77" customFormat="1" ht="21" customHeight="1" hidden="1">
      <c r="H927" s="8"/>
      <c r="J927" s="8"/>
    </row>
    <row r="928" ht="21" customHeight="1" hidden="1">
      <c r="H928" s="8"/>
    </row>
    <row r="929" ht="21" customHeight="1" hidden="1">
      <c r="H929" s="8"/>
    </row>
    <row r="930" spans="2:10" ht="25.5" customHeight="1" hidden="1">
      <c r="B930" s="206" t="str">
        <f>$B$2</f>
        <v>大会名</v>
      </c>
      <c r="C930" s="206"/>
      <c r="D930" s="206"/>
      <c r="E930" s="206"/>
      <c r="F930" s="206"/>
      <c r="G930" s="163" t="str">
        <f>$G$2</f>
        <v>対局カード</v>
      </c>
      <c r="H930" s="8"/>
      <c r="J930" s="76"/>
    </row>
    <row r="931" ht="21.75" customHeight="1" hidden="1">
      <c r="H931" s="8"/>
    </row>
    <row r="932" spans="2:10" s="78" customFormat="1" ht="25.5" customHeight="1" hidden="1">
      <c r="B932" s="79" t="s">
        <v>32</v>
      </c>
      <c r="C932" s="80">
        <f>'入力'!C87</f>
        <v>83</v>
      </c>
      <c r="D932" s="80">
        <f>'入力'!D87</f>
        <v>0</v>
      </c>
      <c r="E932" s="80"/>
      <c r="F932" s="82">
        <f>'入力'!E87</f>
        <v>0</v>
      </c>
      <c r="G932" s="80">
        <f>'入力'!F87</f>
        <v>0</v>
      </c>
      <c r="J932" s="85"/>
    </row>
    <row r="933" spans="4:10" s="77" customFormat="1" ht="17.25" customHeight="1" hidden="1">
      <c r="D933" s="86"/>
      <c r="H933" s="8"/>
      <c r="J933" s="8"/>
    </row>
    <row r="934" spans="2:10" s="77" customFormat="1" ht="25.5" customHeight="1" hidden="1">
      <c r="B934" s="83" t="s">
        <v>33</v>
      </c>
      <c r="C934" s="83">
        <v>1</v>
      </c>
      <c r="D934" s="83">
        <v>2</v>
      </c>
      <c r="E934" s="83">
        <v>3</v>
      </c>
      <c r="F934" s="83">
        <v>4</v>
      </c>
      <c r="G934" s="83">
        <v>5</v>
      </c>
      <c r="H934" s="83">
        <v>6</v>
      </c>
      <c r="I934" s="83">
        <v>7</v>
      </c>
      <c r="J934" s="8"/>
    </row>
    <row r="935" spans="2:10" s="77" customFormat="1" ht="41.25" customHeight="1" hidden="1">
      <c r="B935" s="83" t="s">
        <v>12</v>
      </c>
      <c r="C935" s="83"/>
      <c r="D935" s="83"/>
      <c r="E935" s="83"/>
      <c r="F935" s="83"/>
      <c r="G935" s="83"/>
      <c r="H935" s="83"/>
      <c r="I935" s="83"/>
      <c r="J935" s="8"/>
    </row>
    <row r="936" spans="2:10" s="77" customFormat="1" ht="41.25" customHeight="1" hidden="1">
      <c r="B936" s="83" t="s">
        <v>11</v>
      </c>
      <c r="C936" s="83"/>
      <c r="D936" s="83"/>
      <c r="E936" s="83"/>
      <c r="F936" s="83"/>
      <c r="G936" s="83"/>
      <c r="H936" s="83"/>
      <c r="I936" s="83"/>
      <c r="J936" s="8"/>
    </row>
    <row r="937" s="77" customFormat="1" ht="21" customHeight="1" hidden="1">
      <c r="J937" s="8"/>
    </row>
    <row r="938" ht="21" customHeight="1" hidden="1"/>
    <row r="939" ht="21" customHeight="1" hidden="1"/>
    <row r="940" spans="2:10" ht="25.5" customHeight="1" hidden="1">
      <c r="B940" s="206" t="str">
        <f>$B$2</f>
        <v>大会名</v>
      </c>
      <c r="C940" s="206"/>
      <c r="D940" s="206"/>
      <c r="E940" s="206"/>
      <c r="F940" s="206"/>
      <c r="G940" s="163" t="str">
        <f>$G$2</f>
        <v>対局カード</v>
      </c>
      <c r="H940" s="8"/>
      <c r="J940" s="76"/>
    </row>
    <row r="941" spans="3:7" ht="21.75" customHeight="1" hidden="1">
      <c r="C941" s="77"/>
      <c r="D941" s="77"/>
      <c r="E941" s="77"/>
      <c r="F941" s="77"/>
      <c r="G941" s="77"/>
    </row>
    <row r="942" spans="2:10" s="78" customFormat="1" ht="25.5" customHeight="1" hidden="1">
      <c r="B942" s="79" t="s">
        <v>32</v>
      </c>
      <c r="C942" s="80">
        <f>'入力'!C88</f>
        <v>84</v>
      </c>
      <c r="D942" s="80">
        <f>'入力'!D88</f>
        <v>0</v>
      </c>
      <c r="E942" s="80"/>
      <c r="F942" s="82">
        <f>'入力'!E88</f>
        <v>0</v>
      </c>
      <c r="G942" s="80">
        <f>'入力'!F88</f>
        <v>0</v>
      </c>
      <c r="H942" s="161"/>
      <c r="I942" s="161"/>
      <c r="J942" s="85"/>
    </row>
    <row r="943" spans="4:10" s="77" customFormat="1" ht="17.25" customHeight="1" hidden="1">
      <c r="D943" s="86"/>
      <c r="J943" s="8"/>
    </row>
    <row r="944" spans="2:10" s="77" customFormat="1" ht="25.5" customHeight="1" hidden="1">
      <c r="B944" s="83" t="s">
        <v>33</v>
      </c>
      <c r="C944" s="83">
        <v>1</v>
      </c>
      <c r="D944" s="83">
        <v>2</v>
      </c>
      <c r="E944" s="83">
        <v>3</v>
      </c>
      <c r="F944" s="83">
        <v>4</v>
      </c>
      <c r="G944" s="83">
        <v>5</v>
      </c>
      <c r="H944" s="83">
        <v>6</v>
      </c>
      <c r="I944" s="83">
        <v>7</v>
      </c>
      <c r="J944" s="8"/>
    </row>
    <row r="945" spans="2:10" s="77" customFormat="1" ht="41.25" customHeight="1" hidden="1">
      <c r="B945" s="83" t="s">
        <v>12</v>
      </c>
      <c r="C945" s="83"/>
      <c r="D945" s="83"/>
      <c r="E945" s="83"/>
      <c r="F945" s="83"/>
      <c r="G945" s="83"/>
      <c r="H945" s="83"/>
      <c r="I945" s="83"/>
      <c r="J945" s="8"/>
    </row>
    <row r="946" spans="2:15" s="77" customFormat="1" ht="41.25" customHeight="1" hidden="1">
      <c r="B946" s="83" t="s">
        <v>11</v>
      </c>
      <c r="C946" s="83"/>
      <c r="D946" s="83"/>
      <c r="E946" s="83"/>
      <c r="F946" s="83"/>
      <c r="G946" s="83"/>
      <c r="H946" s="83"/>
      <c r="I946" s="83"/>
      <c r="J946" s="8"/>
      <c r="M946" s="76"/>
      <c r="N946" s="76"/>
      <c r="O946" s="76"/>
    </row>
    <row r="947" ht="25.5" customHeight="1" hidden="1"/>
    <row r="948" ht="25.5" customHeight="1" hidden="1"/>
    <row r="949" ht="25.5" customHeight="1" hidden="1"/>
    <row r="950" ht="25.5" customHeight="1" hidden="1"/>
    <row r="951" ht="25.5" customHeight="1" hidden="1"/>
    <row r="952" ht="25.5" customHeight="1" hidden="1"/>
    <row r="953" ht="9.75" customHeight="1" hidden="1"/>
    <row r="954" spans="2:10" ht="25.5" customHeight="1" hidden="1">
      <c r="B954" s="206" t="str">
        <f>$B$2</f>
        <v>大会名</v>
      </c>
      <c r="C954" s="206"/>
      <c r="D954" s="206"/>
      <c r="E954" s="206"/>
      <c r="F954" s="206"/>
      <c r="G954" s="163" t="str">
        <f>$G$2</f>
        <v>対局カード</v>
      </c>
      <c r="H954" s="8"/>
      <c r="J954" s="76"/>
    </row>
    <row r="955" spans="13:14" ht="21.75" customHeight="1" hidden="1">
      <c r="M955" s="77"/>
      <c r="N955" s="77"/>
    </row>
    <row r="956" spans="2:10" s="78" customFormat="1" ht="25.5" customHeight="1" hidden="1">
      <c r="B956" s="79" t="s">
        <v>32</v>
      </c>
      <c r="C956" s="80">
        <f>'入力'!C89</f>
        <v>85</v>
      </c>
      <c r="D956" s="80">
        <f>'入力'!D89</f>
        <v>0</v>
      </c>
      <c r="E956" s="80"/>
      <c r="F956" s="82">
        <f>'入力'!E89</f>
        <v>0</v>
      </c>
      <c r="G956" s="80">
        <f>'入力'!F89</f>
        <v>0</v>
      </c>
      <c r="H956" s="161"/>
      <c r="I956" s="161"/>
      <c r="J956" s="85"/>
    </row>
    <row r="957" spans="4:10" s="77" customFormat="1" ht="17.25" customHeight="1" hidden="1">
      <c r="D957" s="86"/>
      <c r="J957" s="8"/>
    </row>
    <row r="958" spans="2:10" s="77" customFormat="1" ht="25.5" customHeight="1" hidden="1">
      <c r="B958" s="83" t="s">
        <v>33</v>
      </c>
      <c r="C958" s="83">
        <v>1</v>
      </c>
      <c r="D958" s="83">
        <v>2</v>
      </c>
      <c r="E958" s="83">
        <v>3</v>
      </c>
      <c r="F958" s="83">
        <v>4</v>
      </c>
      <c r="G958" s="83">
        <v>5</v>
      </c>
      <c r="H958" s="83">
        <v>6</v>
      </c>
      <c r="I958" s="83">
        <v>7</v>
      </c>
      <c r="J958" s="8"/>
    </row>
    <row r="959" spans="2:10" s="77" customFormat="1" ht="41.25" customHeight="1" hidden="1">
      <c r="B959" s="83" t="s">
        <v>12</v>
      </c>
      <c r="C959" s="83"/>
      <c r="D959" s="83"/>
      <c r="E959" s="83"/>
      <c r="F959" s="83"/>
      <c r="G959" s="83"/>
      <c r="H959" s="83"/>
      <c r="I959" s="83"/>
      <c r="J959" s="8"/>
    </row>
    <row r="960" spans="2:10" s="77" customFormat="1" ht="41.25" customHeight="1" hidden="1">
      <c r="B960" s="83" t="s">
        <v>11</v>
      </c>
      <c r="C960" s="83"/>
      <c r="D960" s="83"/>
      <c r="E960" s="83"/>
      <c r="F960" s="83"/>
      <c r="G960" s="83"/>
      <c r="H960" s="83"/>
      <c r="I960" s="83"/>
      <c r="J960" s="8"/>
    </row>
    <row r="961" spans="8:10" s="77" customFormat="1" ht="21" customHeight="1" hidden="1">
      <c r="H961" s="8"/>
      <c r="J961" s="8"/>
    </row>
    <row r="962" ht="21" customHeight="1" hidden="1">
      <c r="H962" s="8"/>
    </row>
    <row r="963" ht="21" customHeight="1" hidden="1">
      <c r="H963" s="8"/>
    </row>
    <row r="964" spans="2:10" ht="25.5" customHeight="1" hidden="1">
      <c r="B964" s="206" t="str">
        <f>$B$2</f>
        <v>大会名</v>
      </c>
      <c r="C964" s="206"/>
      <c r="D964" s="206"/>
      <c r="E964" s="206"/>
      <c r="F964" s="206"/>
      <c r="G964" s="163" t="str">
        <f>$G$2</f>
        <v>対局カード</v>
      </c>
      <c r="H964" s="8"/>
      <c r="J964" s="76"/>
    </row>
    <row r="965" ht="21.75" customHeight="1" hidden="1">
      <c r="H965" s="8"/>
    </row>
    <row r="966" spans="2:10" s="78" customFormat="1" ht="25.5" customHeight="1" hidden="1">
      <c r="B966" s="79" t="s">
        <v>32</v>
      </c>
      <c r="C966" s="80">
        <f>'入力'!C90</f>
        <v>86</v>
      </c>
      <c r="D966" s="80">
        <f>'入力'!D90</f>
        <v>0</v>
      </c>
      <c r="E966" s="80"/>
      <c r="F966" s="82">
        <f>'入力'!E90</f>
        <v>0</v>
      </c>
      <c r="G966" s="80">
        <f>'入力'!F90</f>
        <v>0</v>
      </c>
      <c r="J966" s="85"/>
    </row>
    <row r="967" spans="4:10" s="77" customFormat="1" ht="17.25" customHeight="1" hidden="1">
      <c r="D967" s="86"/>
      <c r="H967" s="8"/>
      <c r="J967" s="8"/>
    </row>
    <row r="968" spans="2:10" s="77" customFormat="1" ht="25.5" customHeight="1" hidden="1">
      <c r="B968" s="83" t="s">
        <v>33</v>
      </c>
      <c r="C968" s="83">
        <v>1</v>
      </c>
      <c r="D968" s="83">
        <v>2</v>
      </c>
      <c r="E968" s="83">
        <v>3</v>
      </c>
      <c r="F968" s="83">
        <v>4</v>
      </c>
      <c r="G968" s="83">
        <v>5</v>
      </c>
      <c r="H968" s="83">
        <v>6</v>
      </c>
      <c r="I968" s="83">
        <v>7</v>
      </c>
      <c r="J968" s="8"/>
    </row>
    <row r="969" spans="2:10" s="77" customFormat="1" ht="41.25" customHeight="1" hidden="1">
      <c r="B969" s="83" t="s">
        <v>12</v>
      </c>
      <c r="C969" s="83"/>
      <c r="D969" s="83"/>
      <c r="E969" s="83"/>
      <c r="F969" s="83"/>
      <c r="G969" s="83"/>
      <c r="H969" s="83"/>
      <c r="I969" s="83"/>
      <c r="J969" s="8"/>
    </row>
    <row r="970" spans="2:10" s="77" customFormat="1" ht="41.25" customHeight="1" hidden="1">
      <c r="B970" s="83" t="s">
        <v>11</v>
      </c>
      <c r="C970" s="83"/>
      <c r="D970" s="83"/>
      <c r="E970" s="83"/>
      <c r="F970" s="83"/>
      <c r="G970" s="83"/>
      <c r="H970" s="83"/>
      <c r="I970" s="83"/>
      <c r="J970" s="8"/>
    </row>
    <row r="971" s="77" customFormat="1" ht="21" customHeight="1" hidden="1">
      <c r="J971" s="8"/>
    </row>
    <row r="972" ht="21" customHeight="1" hidden="1"/>
    <row r="973" ht="21" customHeight="1" hidden="1"/>
    <row r="974" spans="2:10" ht="25.5" customHeight="1" hidden="1">
      <c r="B974" s="206" t="str">
        <f>$B$2</f>
        <v>大会名</v>
      </c>
      <c r="C974" s="206"/>
      <c r="D974" s="206"/>
      <c r="E974" s="206"/>
      <c r="F974" s="206"/>
      <c r="G974" s="163" t="str">
        <f>$G$2</f>
        <v>対局カード</v>
      </c>
      <c r="H974" s="8"/>
      <c r="J974" s="76"/>
    </row>
    <row r="975" spans="3:15" ht="21.75" customHeight="1" hidden="1">
      <c r="C975" s="77"/>
      <c r="D975" s="77"/>
      <c r="E975" s="77"/>
      <c r="F975" s="77"/>
      <c r="G975" s="77"/>
      <c r="M975" s="77"/>
      <c r="N975" s="77"/>
      <c r="O975" s="77"/>
    </row>
    <row r="976" spans="2:10" s="78" customFormat="1" ht="25.5" customHeight="1" hidden="1">
      <c r="B976" s="79" t="s">
        <v>32</v>
      </c>
      <c r="C976" s="80">
        <f>'入力'!C91</f>
        <v>87</v>
      </c>
      <c r="D976" s="80">
        <f>'入力'!D91</f>
        <v>0</v>
      </c>
      <c r="E976" s="80"/>
      <c r="F976" s="82">
        <f>'入力'!E91</f>
        <v>0</v>
      </c>
      <c r="G976" s="80">
        <f>'入力'!F91</f>
        <v>0</v>
      </c>
      <c r="H976" s="161"/>
      <c r="I976" s="161"/>
      <c r="J976" s="85"/>
    </row>
    <row r="977" spans="4:10" s="77" customFormat="1" ht="17.25" customHeight="1" hidden="1">
      <c r="D977" s="86"/>
      <c r="J977" s="8"/>
    </row>
    <row r="978" spans="2:10" s="77" customFormat="1" ht="25.5" customHeight="1" hidden="1">
      <c r="B978" s="83" t="s">
        <v>33</v>
      </c>
      <c r="C978" s="83">
        <v>1</v>
      </c>
      <c r="D978" s="83">
        <v>2</v>
      </c>
      <c r="E978" s="83">
        <v>3</v>
      </c>
      <c r="F978" s="83">
        <v>4</v>
      </c>
      <c r="G978" s="83">
        <v>5</v>
      </c>
      <c r="H978" s="83">
        <v>6</v>
      </c>
      <c r="I978" s="83">
        <v>7</v>
      </c>
      <c r="J978" s="8"/>
    </row>
    <row r="979" spans="2:10" s="77" customFormat="1" ht="41.25" customHeight="1" hidden="1">
      <c r="B979" s="83" t="s">
        <v>12</v>
      </c>
      <c r="C979" s="83"/>
      <c r="D979" s="83"/>
      <c r="E979" s="83"/>
      <c r="F979" s="83"/>
      <c r="G979" s="83"/>
      <c r="H979" s="83"/>
      <c r="I979" s="83"/>
      <c r="J979" s="8"/>
    </row>
    <row r="980" spans="2:10" s="77" customFormat="1" ht="41.25" customHeight="1" hidden="1">
      <c r="B980" s="83" t="s">
        <v>11</v>
      </c>
      <c r="C980" s="83"/>
      <c r="D980" s="83"/>
      <c r="E980" s="83"/>
      <c r="F980" s="83"/>
      <c r="G980" s="83"/>
      <c r="H980" s="83"/>
      <c r="I980" s="83"/>
      <c r="J980" s="8"/>
    </row>
    <row r="981" ht="25.5" customHeight="1" hidden="1"/>
    <row r="982" ht="25.5" customHeight="1" hidden="1"/>
    <row r="983" ht="25.5" customHeight="1" hidden="1"/>
    <row r="984" ht="25.5" customHeight="1" hidden="1"/>
    <row r="985" ht="25.5" customHeight="1" hidden="1"/>
    <row r="986" ht="25.5" customHeight="1" hidden="1"/>
    <row r="987" ht="9.75" customHeight="1" hidden="1"/>
    <row r="988" spans="2:10" ht="25.5" customHeight="1" hidden="1">
      <c r="B988" s="206" t="str">
        <f>$B$2</f>
        <v>大会名</v>
      </c>
      <c r="C988" s="206"/>
      <c r="D988" s="206"/>
      <c r="E988" s="206"/>
      <c r="F988" s="206"/>
      <c r="G988" s="163" t="str">
        <f>$G$2</f>
        <v>対局カード</v>
      </c>
      <c r="H988" s="8"/>
      <c r="J988" s="76"/>
    </row>
    <row r="989" spans="13:14" ht="21.75" customHeight="1" hidden="1">
      <c r="M989" s="77"/>
      <c r="N989" s="77"/>
    </row>
    <row r="990" spans="2:10" s="78" customFormat="1" ht="25.5" customHeight="1" hidden="1">
      <c r="B990" s="79" t="s">
        <v>32</v>
      </c>
      <c r="C990" s="80">
        <f>'入力'!C92</f>
        <v>88</v>
      </c>
      <c r="D990" s="80">
        <f>'入力'!D92</f>
        <v>0</v>
      </c>
      <c r="E990" s="80"/>
      <c r="F990" s="82">
        <f>'入力'!E92</f>
        <v>0</v>
      </c>
      <c r="G990" s="80">
        <f>'入力'!F92</f>
        <v>0</v>
      </c>
      <c r="H990" s="161"/>
      <c r="I990" s="161"/>
      <c r="J990" s="85"/>
    </row>
    <row r="991" spans="4:10" s="77" customFormat="1" ht="17.25" customHeight="1" hidden="1">
      <c r="D991" s="86"/>
      <c r="J991" s="8"/>
    </row>
    <row r="992" spans="2:10" s="77" customFormat="1" ht="25.5" customHeight="1" hidden="1">
      <c r="B992" s="83" t="s">
        <v>33</v>
      </c>
      <c r="C992" s="83">
        <v>1</v>
      </c>
      <c r="D992" s="83">
        <v>2</v>
      </c>
      <c r="E992" s="83">
        <v>3</v>
      </c>
      <c r="F992" s="83">
        <v>4</v>
      </c>
      <c r="G992" s="83">
        <v>5</v>
      </c>
      <c r="H992" s="83">
        <v>6</v>
      </c>
      <c r="I992" s="83">
        <v>7</v>
      </c>
      <c r="J992" s="8"/>
    </row>
    <row r="993" spans="2:10" s="77" customFormat="1" ht="41.25" customHeight="1" hidden="1">
      <c r="B993" s="83" t="s">
        <v>12</v>
      </c>
      <c r="C993" s="83"/>
      <c r="D993" s="83"/>
      <c r="E993" s="83"/>
      <c r="F993" s="83"/>
      <c r="G993" s="83"/>
      <c r="H993" s="83"/>
      <c r="I993" s="83"/>
      <c r="J993" s="8"/>
    </row>
    <row r="994" spans="2:10" s="77" customFormat="1" ht="41.25" customHeight="1" hidden="1">
      <c r="B994" s="83" t="s">
        <v>11</v>
      </c>
      <c r="C994" s="83"/>
      <c r="D994" s="83"/>
      <c r="E994" s="83"/>
      <c r="F994" s="83"/>
      <c r="G994" s="83"/>
      <c r="H994" s="83"/>
      <c r="I994" s="83"/>
      <c r="J994" s="8"/>
    </row>
    <row r="995" spans="8:10" s="77" customFormat="1" ht="21" customHeight="1" hidden="1">
      <c r="H995" s="8"/>
      <c r="J995" s="8"/>
    </row>
    <row r="996" ht="21" customHeight="1" hidden="1">
      <c r="H996" s="8"/>
    </row>
    <row r="997" ht="21" customHeight="1" hidden="1">
      <c r="H997" s="8"/>
    </row>
    <row r="998" spans="2:10" ht="25.5" customHeight="1" hidden="1">
      <c r="B998" s="206" t="str">
        <f>$B$2</f>
        <v>大会名</v>
      </c>
      <c r="C998" s="206"/>
      <c r="D998" s="206"/>
      <c r="E998" s="206"/>
      <c r="F998" s="206"/>
      <c r="G998" s="163" t="str">
        <f>$G$2</f>
        <v>対局カード</v>
      </c>
      <c r="H998" s="8"/>
      <c r="J998" s="76"/>
    </row>
    <row r="999" ht="21.75" customHeight="1" hidden="1">
      <c r="H999" s="8"/>
    </row>
    <row r="1000" spans="2:10" s="78" customFormat="1" ht="25.5" customHeight="1" hidden="1">
      <c r="B1000" s="79" t="s">
        <v>32</v>
      </c>
      <c r="C1000" s="80">
        <f>'入力'!C93</f>
        <v>89</v>
      </c>
      <c r="D1000" s="80">
        <f>'入力'!D93</f>
        <v>0</v>
      </c>
      <c r="E1000" s="80"/>
      <c r="F1000" s="82">
        <f>'入力'!E93</f>
        <v>0</v>
      </c>
      <c r="G1000" s="80">
        <f>'入力'!F93</f>
        <v>0</v>
      </c>
      <c r="J1000" s="85"/>
    </row>
    <row r="1001" spans="4:10" s="77" customFormat="1" ht="17.25" customHeight="1" hidden="1">
      <c r="D1001" s="86"/>
      <c r="H1001" s="8"/>
      <c r="J1001" s="8"/>
    </row>
    <row r="1002" spans="2:10" s="77" customFormat="1" ht="25.5" customHeight="1" hidden="1">
      <c r="B1002" s="83" t="s">
        <v>33</v>
      </c>
      <c r="C1002" s="83">
        <v>1</v>
      </c>
      <c r="D1002" s="83">
        <v>2</v>
      </c>
      <c r="E1002" s="83">
        <v>3</v>
      </c>
      <c r="F1002" s="83">
        <v>4</v>
      </c>
      <c r="G1002" s="83">
        <v>5</v>
      </c>
      <c r="H1002" s="83">
        <v>6</v>
      </c>
      <c r="I1002" s="83">
        <v>7</v>
      </c>
      <c r="J1002" s="8"/>
    </row>
    <row r="1003" spans="2:10" s="77" customFormat="1" ht="41.25" customHeight="1" hidden="1">
      <c r="B1003" s="83" t="s">
        <v>12</v>
      </c>
      <c r="C1003" s="83"/>
      <c r="D1003" s="83"/>
      <c r="E1003" s="83"/>
      <c r="F1003" s="83"/>
      <c r="G1003" s="83"/>
      <c r="H1003" s="83"/>
      <c r="I1003" s="83"/>
      <c r="J1003" s="8"/>
    </row>
    <row r="1004" spans="2:10" s="77" customFormat="1" ht="41.25" customHeight="1" hidden="1">
      <c r="B1004" s="83" t="s">
        <v>11</v>
      </c>
      <c r="C1004" s="83"/>
      <c r="D1004" s="83"/>
      <c r="E1004" s="83"/>
      <c r="F1004" s="83"/>
      <c r="G1004" s="83"/>
      <c r="H1004" s="83"/>
      <c r="I1004" s="83"/>
      <c r="J1004" s="8"/>
    </row>
    <row r="1005" s="77" customFormat="1" ht="21" customHeight="1" hidden="1">
      <c r="J1005" s="8"/>
    </row>
    <row r="1006" ht="21" customHeight="1" hidden="1"/>
    <row r="1007" ht="21" customHeight="1" hidden="1"/>
    <row r="1008" spans="2:10" ht="25.5" customHeight="1" hidden="1">
      <c r="B1008" s="206" t="str">
        <f>$B$2</f>
        <v>大会名</v>
      </c>
      <c r="C1008" s="206"/>
      <c r="D1008" s="206"/>
      <c r="E1008" s="206"/>
      <c r="F1008" s="206"/>
      <c r="G1008" s="163" t="str">
        <f>$G$2</f>
        <v>対局カード</v>
      </c>
      <c r="H1008" s="8"/>
      <c r="J1008" s="76"/>
    </row>
    <row r="1009" spans="3:7" ht="21.75" customHeight="1" hidden="1">
      <c r="C1009" s="77"/>
      <c r="D1009" s="77"/>
      <c r="E1009" s="77"/>
      <c r="F1009" s="77"/>
      <c r="G1009" s="77"/>
    </row>
    <row r="1010" spans="2:10" s="78" customFormat="1" ht="25.5" customHeight="1" hidden="1">
      <c r="B1010" s="79" t="s">
        <v>32</v>
      </c>
      <c r="C1010" s="80">
        <f>'入力'!C94</f>
        <v>90</v>
      </c>
      <c r="D1010" s="80">
        <f>'入力'!D94</f>
        <v>0</v>
      </c>
      <c r="E1010" s="80"/>
      <c r="F1010" s="82">
        <f>'入力'!E94</f>
        <v>0</v>
      </c>
      <c r="G1010" s="80">
        <f>'入力'!F94</f>
        <v>0</v>
      </c>
      <c r="H1010" s="161"/>
      <c r="I1010" s="161"/>
      <c r="J1010" s="85"/>
    </row>
    <row r="1011" spans="4:10" s="77" customFormat="1" ht="17.25" customHeight="1" hidden="1">
      <c r="D1011" s="86"/>
      <c r="J1011" s="8"/>
    </row>
    <row r="1012" spans="2:10" s="77" customFormat="1" ht="25.5" customHeight="1" hidden="1">
      <c r="B1012" s="83" t="s">
        <v>33</v>
      </c>
      <c r="C1012" s="83">
        <v>1</v>
      </c>
      <c r="D1012" s="83">
        <v>2</v>
      </c>
      <c r="E1012" s="83">
        <v>3</v>
      </c>
      <c r="F1012" s="83">
        <v>4</v>
      </c>
      <c r="G1012" s="83">
        <v>5</v>
      </c>
      <c r="H1012" s="83">
        <v>6</v>
      </c>
      <c r="I1012" s="83">
        <v>7</v>
      </c>
      <c r="J1012" s="8"/>
    </row>
    <row r="1013" spans="2:10" s="77" customFormat="1" ht="41.25" customHeight="1" hidden="1">
      <c r="B1013" s="83" t="s">
        <v>12</v>
      </c>
      <c r="C1013" s="83"/>
      <c r="D1013" s="83"/>
      <c r="E1013" s="83"/>
      <c r="F1013" s="83"/>
      <c r="G1013" s="83"/>
      <c r="H1013" s="83"/>
      <c r="I1013" s="83"/>
      <c r="J1013" s="8"/>
    </row>
    <row r="1014" spans="2:10" s="77" customFormat="1" ht="41.25" customHeight="1" hidden="1">
      <c r="B1014" s="83" t="s">
        <v>11</v>
      </c>
      <c r="C1014" s="83"/>
      <c r="D1014" s="83"/>
      <c r="E1014" s="83"/>
      <c r="F1014" s="83"/>
      <c r="G1014" s="83"/>
      <c r="H1014" s="83"/>
      <c r="I1014" s="83"/>
      <c r="J1014" s="8"/>
    </row>
    <row r="1015" ht="25.5" customHeight="1" hidden="1"/>
    <row r="1016" ht="25.5" customHeight="1" hidden="1"/>
    <row r="1017" ht="25.5" customHeight="1" hidden="1"/>
    <row r="1018" ht="25.5" customHeight="1" hidden="1"/>
    <row r="1019" ht="25.5" customHeight="1" hidden="1"/>
    <row r="1020" ht="25.5" customHeight="1" hidden="1"/>
    <row r="1021" ht="9.75" customHeight="1" hidden="1"/>
    <row r="1022" spans="2:10" ht="25.5" customHeight="1" hidden="1">
      <c r="B1022" s="206" t="str">
        <f>$B$2</f>
        <v>大会名</v>
      </c>
      <c r="C1022" s="206"/>
      <c r="D1022" s="206"/>
      <c r="E1022" s="206"/>
      <c r="F1022" s="206"/>
      <c r="G1022" s="163" t="str">
        <f>$G$2</f>
        <v>対局カード</v>
      </c>
      <c r="H1022" s="8"/>
      <c r="J1022" s="76"/>
    </row>
    <row r="1023" spans="13:14" ht="21.75" customHeight="1" hidden="1">
      <c r="M1023" s="77"/>
      <c r="N1023" s="77"/>
    </row>
    <row r="1024" spans="2:10" s="78" customFormat="1" ht="25.5" customHeight="1" hidden="1">
      <c r="B1024" s="79" t="s">
        <v>32</v>
      </c>
      <c r="C1024" s="80">
        <f>'入力'!C95</f>
        <v>91</v>
      </c>
      <c r="D1024" s="80">
        <f>'入力'!D95</f>
        <v>0</v>
      </c>
      <c r="E1024" s="80"/>
      <c r="F1024" s="82">
        <f>'入力'!E95</f>
        <v>0</v>
      </c>
      <c r="G1024" s="80">
        <f>'入力'!F95</f>
        <v>0</v>
      </c>
      <c r="H1024" s="161"/>
      <c r="I1024" s="161"/>
      <c r="J1024" s="85"/>
    </row>
    <row r="1025" spans="4:10" s="77" customFormat="1" ht="17.25" customHeight="1" hidden="1">
      <c r="D1025" s="86"/>
      <c r="J1025" s="8"/>
    </row>
    <row r="1026" spans="2:10" s="77" customFormat="1" ht="25.5" customHeight="1" hidden="1">
      <c r="B1026" s="83" t="s">
        <v>33</v>
      </c>
      <c r="C1026" s="83">
        <v>1</v>
      </c>
      <c r="D1026" s="83">
        <v>2</v>
      </c>
      <c r="E1026" s="83">
        <v>3</v>
      </c>
      <c r="F1026" s="83">
        <v>4</v>
      </c>
      <c r="G1026" s="83">
        <v>5</v>
      </c>
      <c r="H1026" s="83">
        <v>6</v>
      </c>
      <c r="I1026" s="83">
        <v>7</v>
      </c>
      <c r="J1026" s="8"/>
    </row>
    <row r="1027" spans="2:10" s="77" customFormat="1" ht="41.25" customHeight="1" hidden="1">
      <c r="B1027" s="83" t="s">
        <v>12</v>
      </c>
      <c r="C1027" s="83"/>
      <c r="D1027" s="83"/>
      <c r="E1027" s="83"/>
      <c r="F1027" s="83"/>
      <c r="G1027" s="83"/>
      <c r="H1027" s="83"/>
      <c r="I1027" s="83"/>
      <c r="J1027" s="8"/>
    </row>
    <row r="1028" spans="2:10" s="77" customFormat="1" ht="41.25" customHeight="1" hidden="1">
      <c r="B1028" s="83" t="s">
        <v>11</v>
      </c>
      <c r="C1028" s="83"/>
      <c r="D1028" s="83"/>
      <c r="E1028" s="83"/>
      <c r="F1028" s="83"/>
      <c r="G1028" s="83"/>
      <c r="H1028" s="83"/>
      <c r="I1028" s="83"/>
      <c r="J1028" s="8"/>
    </row>
    <row r="1029" spans="8:10" s="77" customFormat="1" ht="21" customHeight="1" hidden="1">
      <c r="H1029" s="8"/>
      <c r="J1029" s="8"/>
    </row>
    <row r="1030" ht="21" customHeight="1" hidden="1">
      <c r="H1030" s="8"/>
    </row>
    <row r="1031" ht="21" customHeight="1" hidden="1">
      <c r="H1031" s="8"/>
    </row>
    <row r="1032" spans="2:10" ht="25.5" customHeight="1" hidden="1">
      <c r="B1032" s="206" t="str">
        <f>$B$2</f>
        <v>大会名</v>
      </c>
      <c r="C1032" s="206"/>
      <c r="D1032" s="206"/>
      <c r="E1032" s="206"/>
      <c r="F1032" s="206"/>
      <c r="G1032" s="163" t="str">
        <f>$G$2</f>
        <v>対局カード</v>
      </c>
      <c r="H1032" s="8"/>
      <c r="J1032" s="76"/>
    </row>
    <row r="1033" ht="21.75" customHeight="1" hidden="1">
      <c r="H1033" s="8"/>
    </row>
    <row r="1034" spans="2:10" s="78" customFormat="1" ht="25.5" customHeight="1" hidden="1">
      <c r="B1034" s="79" t="s">
        <v>32</v>
      </c>
      <c r="C1034" s="80">
        <f>'入力'!C96</f>
        <v>92</v>
      </c>
      <c r="D1034" s="80">
        <f>'入力'!D96</f>
        <v>0</v>
      </c>
      <c r="E1034" s="80"/>
      <c r="F1034" s="82">
        <f>'入力'!E96</f>
        <v>0</v>
      </c>
      <c r="G1034" s="80">
        <f>'入力'!F96</f>
        <v>0</v>
      </c>
      <c r="J1034" s="85"/>
    </row>
    <row r="1035" spans="4:10" s="77" customFormat="1" ht="17.25" customHeight="1" hidden="1">
      <c r="D1035" s="86"/>
      <c r="H1035" s="8"/>
      <c r="J1035" s="8"/>
    </row>
    <row r="1036" spans="2:10" s="77" customFormat="1" ht="25.5" customHeight="1" hidden="1">
      <c r="B1036" s="83" t="s">
        <v>33</v>
      </c>
      <c r="C1036" s="83">
        <v>1</v>
      </c>
      <c r="D1036" s="83">
        <v>2</v>
      </c>
      <c r="E1036" s="83">
        <v>3</v>
      </c>
      <c r="F1036" s="83">
        <v>4</v>
      </c>
      <c r="G1036" s="83">
        <v>5</v>
      </c>
      <c r="H1036" s="83">
        <v>6</v>
      </c>
      <c r="I1036" s="83">
        <v>7</v>
      </c>
      <c r="J1036" s="8"/>
    </row>
    <row r="1037" spans="2:10" s="77" customFormat="1" ht="41.25" customHeight="1" hidden="1">
      <c r="B1037" s="83" t="s">
        <v>12</v>
      </c>
      <c r="C1037" s="83"/>
      <c r="D1037" s="83"/>
      <c r="E1037" s="83"/>
      <c r="F1037" s="83"/>
      <c r="G1037" s="83"/>
      <c r="H1037" s="83"/>
      <c r="I1037" s="83"/>
      <c r="J1037" s="8"/>
    </row>
    <row r="1038" spans="2:10" s="77" customFormat="1" ht="41.25" customHeight="1" hidden="1">
      <c r="B1038" s="83" t="s">
        <v>11</v>
      </c>
      <c r="C1038" s="83"/>
      <c r="D1038" s="83"/>
      <c r="E1038" s="83"/>
      <c r="F1038" s="83"/>
      <c r="G1038" s="83"/>
      <c r="H1038" s="83"/>
      <c r="I1038" s="83"/>
      <c r="J1038" s="8"/>
    </row>
    <row r="1039" s="77" customFormat="1" ht="21" customHeight="1" hidden="1">
      <c r="J1039" s="8"/>
    </row>
    <row r="1040" ht="21" customHeight="1" hidden="1"/>
    <row r="1041" ht="21" customHeight="1" hidden="1"/>
    <row r="1042" spans="2:10" ht="25.5" customHeight="1" hidden="1">
      <c r="B1042" s="206" t="str">
        <f>$B$2</f>
        <v>大会名</v>
      </c>
      <c r="C1042" s="206"/>
      <c r="D1042" s="206"/>
      <c r="E1042" s="206"/>
      <c r="F1042" s="206"/>
      <c r="G1042" s="163" t="str">
        <f>$G$2</f>
        <v>対局カード</v>
      </c>
      <c r="H1042" s="8"/>
      <c r="J1042" s="76"/>
    </row>
    <row r="1043" spans="3:7" ht="21.75" customHeight="1" hidden="1">
      <c r="C1043" s="77"/>
      <c r="D1043" s="77"/>
      <c r="E1043" s="77"/>
      <c r="F1043" s="77"/>
      <c r="G1043" s="77"/>
    </row>
    <row r="1044" spans="2:10" s="78" customFormat="1" ht="25.5" customHeight="1" hidden="1">
      <c r="B1044" s="79" t="s">
        <v>32</v>
      </c>
      <c r="C1044" s="80">
        <f>'入力'!C97</f>
        <v>93</v>
      </c>
      <c r="D1044" s="80">
        <f>'入力'!D97</f>
        <v>0</v>
      </c>
      <c r="E1044" s="80"/>
      <c r="F1044" s="82">
        <f>'入力'!E97</f>
        <v>0</v>
      </c>
      <c r="G1044" s="80">
        <f>'入力'!F97</f>
        <v>0</v>
      </c>
      <c r="H1044" s="161"/>
      <c r="I1044" s="161"/>
      <c r="J1044" s="85"/>
    </row>
    <row r="1045" spans="4:10" s="77" customFormat="1" ht="17.25" customHeight="1" hidden="1">
      <c r="D1045" s="86"/>
      <c r="J1045" s="8"/>
    </row>
    <row r="1046" spans="2:10" s="77" customFormat="1" ht="25.5" customHeight="1" hidden="1">
      <c r="B1046" s="83" t="s">
        <v>33</v>
      </c>
      <c r="C1046" s="83">
        <v>1</v>
      </c>
      <c r="D1046" s="83">
        <v>2</v>
      </c>
      <c r="E1046" s="83">
        <v>3</v>
      </c>
      <c r="F1046" s="83">
        <v>4</v>
      </c>
      <c r="G1046" s="83">
        <v>5</v>
      </c>
      <c r="H1046" s="83">
        <v>6</v>
      </c>
      <c r="I1046" s="83">
        <v>7</v>
      </c>
      <c r="J1046" s="8"/>
    </row>
    <row r="1047" spans="2:10" s="77" customFormat="1" ht="41.25" customHeight="1" hidden="1">
      <c r="B1047" s="83" t="s">
        <v>12</v>
      </c>
      <c r="C1047" s="83"/>
      <c r="D1047" s="83"/>
      <c r="E1047" s="83"/>
      <c r="F1047" s="83"/>
      <c r="G1047" s="83"/>
      <c r="H1047" s="83"/>
      <c r="I1047" s="83"/>
      <c r="J1047" s="8"/>
    </row>
    <row r="1048" spans="2:15" s="77" customFormat="1" ht="41.25" customHeight="1" hidden="1">
      <c r="B1048" s="83" t="s">
        <v>11</v>
      </c>
      <c r="C1048" s="83"/>
      <c r="D1048" s="83"/>
      <c r="E1048" s="83"/>
      <c r="F1048" s="83"/>
      <c r="G1048" s="83"/>
      <c r="H1048" s="83"/>
      <c r="I1048" s="83"/>
      <c r="J1048" s="8"/>
      <c r="M1048" s="76"/>
      <c r="N1048" s="76"/>
      <c r="O1048" s="76"/>
    </row>
    <row r="1049" ht="25.5" customHeight="1" hidden="1"/>
    <row r="1050" ht="25.5" customHeight="1" hidden="1"/>
    <row r="1051" ht="25.5" customHeight="1" hidden="1"/>
    <row r="1052" ht="25.5" customHeight="1" hidden="1"/>
    <row r="1053" ht="25.5" customHeight="1" hidden="1"/>
    <row r="1054" ht="25.5" customHeight="1" hidden="1"/>
    <row r="1055" ht="9.75" customHeight="1" hidden="1"/>
    <row r="1056" spans="2:10" ht="25.5" customHeight="1" hidden="1">
      <c r="B1056" s="206" t="str">
        <f>$B$2</f>
        <v>大会名</v>
      </c>
      <c r="C1056" s="206"/>
      <c r="D1056" s="206"/>
      <c r="E1056" s="206"/>
      <c r="F1056" s="206"/>
      <c r="G1056" s="163" t="str">
        <f>$G$2</f>
        <v>対局カード</v>
      </c>
      <c r="H1056" s="8"/>
      <c r="J1056" s="76"/>
    </row>
    <row r="1057" ht="21.75" customHeight="1" hidden="1"/>
    <row r="1058" spans="2:10" s="78" customFormat="1" ht="25.5" customHeight="1" hidden="1">
      <c r="B1058" s="79" t="s">
        <v>32</v>
      </c>
      <c r="C1058" s="80">
        <f>'入力'!C98</f>
        <v>94</v>
      </c>
      <c r="D1058" s="80">
        <f>'入力'!D98</f>
        <v>0</v>
      </c>
      <c r="E1058" s="80"/>
      <c r="F1058" s="82">
        <f>'入力'!E98</f>
        <v>0</v>
      </c>
      <c r="G1058" s="80">
        <f>'入力'!F98</f>
        <v>0</v>
      </c>
      <c r="H1058" s="161"/>
      <c r="I1058" s="161"/>
      <c r="J1058" s="85"/>
    </row>
    <row r="1059" spans="4:10" s="77" customFormat="1" ht="17.25" customHeight="1" hidden="1">
      <c r="D1059" s="86"/>
      <c r="J1059" s="8"/>
    </row>
    <row r="1060" spans="2:10" s="77" customFormat="1" ht="25.5" customHeight="1" hidden="1">
      <c r="B1060" s="83" t="s">
        <v>33</v>
      </c>
      <c r="C1060" s="83">
        <v>1</v>
      </c>
      <c r="D1060" s="83">
        <v>2</v>
      </c>
      <c r="E1060" s="83">
        <v>3</v>
      </c>
      <c r="F1060" s="83">
        <v>4</v>
      </c>
      <c r="G1060" s="83">
        <v>5</v>
      </c>
      <c r="H1060" s="83">
        <v>6</v>
      </c>
      <c r="I1060" s="83">
        <v>7</v>
      </c>
      <c r="J1060" s="8"/>
    </row>
    <row r="1061" spans="2:10" s="77" customFormat="1" ht="41.25" customHeight="1" hidden="1">
      <c r="B1061" s="83" t="s">
        <v>12</v>
      </c>
      <c r="C1061" s="83"/>
      <c r="D1061" s="83"/>
      <c r="E1061" s="83"/>
      <c r="F1061" s="83"/>
      <c r="G1061" s="83"/>
      <c r="H1061" s="83"/>
      <c r="I1061" s="83"/>
      <c r="J1061" s="8"/>
    </row>
    <row r="1062" spans="2:10" s="77" customFormat="1" ht="41.25" customHeight="1" hidden="1">
      <c r="B1062" s="83" t="s">
        <v>11</v>
      </c>
      <c r="C1062" s="83"/>
      <c r="D1062" s="83"/>
      <c r="E1062" s="83"/>
      <c r="F1062" s="83"/>
      <c r="G1062" s="83"/>
      <c r="H1062" s="83"/>
      <c r="I1062" s="83"/>
      <c r="J1062" s="8"/>
    </row>
    <row r="1063" spans="8:10" s="77" customFormat="1" ht="21" customHeight="1" hidden="1">
      <c r="H1063" s="8"/>
      <c r="J1063" s="8"/>
    </row>
    <row r="1064" ht="21" customHeight="1" hidden="1">
      <c r="H1064" s="8"/>
    </row>
    <row r="1065" ht="21" customHeight="1" hidden="1">
      <c r="H1065" s="8"/>
    </row>
    <row r="1066" spans="2:10" ht="25.5" customHeight="1" hidden="1">
      <c r="B1066" s="206" t="str">
        <f>$B$2</f>
        <v>大会名</v>
      </c>
      <c r="C1066" s="206"/>
      <c r="D1066" s="206"/>
      <c r="E1066" s="206"/>
      <c r="F1066" s="206"/>
      <c r="G1066" s="163" t="str">
        <f>$G$2</f>
        <v>対局カード</v>
      </c>
      <c r="H1066" s="8"/>
      <c r="J1066" s="76"/>
    </row>
    <row r="1067" ht="21.75" customHeight="1" hidden="1">
      <c r="H1067" s="8"/>
    </row>
    <row r="1068" spans="2:10" s="78" customFormat="1" ht="25.5" customHeight="1" hidden="1">
      <c r="B1068" s="79" t="s">
        <v>32</v>
      </c>
      <c r="C1068" s="80">
        <f>'入力'!C99</f>
        <v>95</v>
      </c>
      <c r="D1068" s="80">
        <f>'入力'!D99</f>
        <v>0</v>
      </c>
      <c r="E1068" s="80"/>
      <c r="F1068" s="82">
        <f>'入力'!E99</f>
        <v>0</v>
      </c>
      <c r="G1068" s="80">
        <f>'入力'!F99</f>
        <v>0</v>
      </c>
      <c r="J1068" s="85"/>
    </row>
    <row r="1069" spans="4:10" s="77" customFormat="1" ht="17.25" customHeight="1" hidden="1">
      <c r="D1069" s="86"/>
      <c r="H1069" s="8"/>
      <c r="J1069" s="8"/>
    </row>
    <row r="1070" spans="2:10" s="77" customFormat="1" ht="25.5" customHeight="1" hidden="1">
      <c r="B1070" s="83" t="s">
        <v>33</v>
      </c>
      <c r="C1070" s="83">
        <v>1</v>
      </c>
      <c r="D1070" s="83">
        <v>2</v>
      </c>
      <c r="E1070" s="83">
        <v>3</v>
      </c>
      <c r="F1070" s="83">
        <v>4</v>
      </c>
      <c r="G1070" s="83">
        <v>5</v>
      </c>
      <c r="H1070" s="83">
        <v>6</v>
      </c>
      <c r="I1070" s="83">
        <v>7</v>
      </c>
      <c r="J1070" s="8"/>
    </row>
    <row r="1071" spans="2:10" s="77" customFormat="1" ht="41.25" customHeight="1" hidden="1">
      <c r="B1071" s="83" t="s">
        <v>12</v>
      </c>
      <c r="C1071" s="83"/>
      <c r="D1071" s="83"/>
      <c r="E1071" s="83"/>
      <c r="F1071" s="83"/>
      <c r="G1071" s="83"/>
      <c r="H1071" s="83"/>
      <c r="I1071" s="83"/>
      <c r="J1071" s="8"/>
    </row>
    <row r="1072" spans="2:10" s="77" customFormat="1" ht="41.25" customHeight="1" hidden="1">
      <c r="B1072" s="83" t="s">
        <v>11</v>
      </c>
      <c r="C1072" s="83"/>
      <c r="D1072" s="83"/>
      <c r="E1072" s="83"/>
      <c r="F1072" s="83"/>
      <c r="G1072" s="83"/>
      <c r="H1072" s="83"/>
      <c r="I1072" s="83"/>
      <c r="J1072" s="8"/>
    </row>
    <row r="1073" s="77" customFormat="1" ht="21" customHeight="1" hidden="1">
      <c r="J1073" s="8"/>
    </row>
    <row r="1074" ht="21" customHeight="1" hidden="1"/>
    <row r="1075" ht="21" customHeight="1" hidden="1"/>
    <row r="1076" spans="2:10" ht="25.5" customHeight="1" hidden="1">
      <c r="B1076" s="206" t="str">
        <f>$B$2</f>
        <v>大会名</v>
      </c>
      <c r="C1076" s="206"/>
      <c r="D1076" s="206"/>
      <c r="E1076" s="206"/>
      <c r="F1076" s="206"/>
      <c r="G1076" s="163" t="str">
        <f>$G$2</f>
        <v>対局カード</v>
      </c>
      <c r="H1076" s="8"/>
      <c r="J1076" s="76"/>
    </row>
    <row r="1077" spans="3:7" ht="21.75" customHeight="1" hidden="1">
      <c r="C1077" s="77"/>
      <c r="D1077" s="77"/>
      <c r="E1077" s="77"/>
      <c r="F1077" s="77"/>
      <c r="G1077" s="77"/>
    </row>
    <row r="1078" spans="2:10" s="78" customFormat="1" ht="25.5" customHeight="1" hidden="1">
      <c r="B1078" s="79" t="s">
        <v>32</v>
      </c>
      <c r="C1078" s="80">
        <f>'入力'!C100</f>
        <v>96</v>
      </c>
      <c r="D1078" s="80">
        <f>'入力'!D100</f>
        <v>0</v>
      </c>
      <c r="E1078" s="80"/>
      <c r="F1078" s="82">
        <f>'入力'!E100</f>
        <v>0</v>
      </c>
      <c r="G1078" s="80">
        <f>'入力'!F100</f>
        <v>0</v>
      </c>
      <c r="H1078" s="161"/>
      <c r="I1078" s="161"/>
      <c r="J1078" s="85"/>
    </row>
    <row r="1079" spans="4:10" s="77" customFormat="1" ht="17.25" customHeight="1" hidden="1">
      <c r="D1079" s="86"/>
      <c r="J1079" s="8"/>
    </row>
    <row r="1080" spans="2:10" s="77" customFormat="1" ht="25.5" customHeight="1" hidden="1">
      <c r="B1080" s="83" t="s">
        <v>33</v>
      </c>
      <c r="C1080" s="83">
        <v>1</v>
      </c>
      <c r="D1080" s="83">
        <v>2</v>
      </c>
      <c r="E1080" s="83">
        <v>3</v>
      </c>
      <c r="F1080" s="83">
        <v>4</v>
      </c>
      <c r="G1080" s="83">
        <v>5</v>
      </c>
      <c r="H1080" s="83">
        <v>6</v>
      </c>
      <c r="I1080" s="83">
        <v>7</v>
      </c>
      <c r="J1080" s="8"/>
    </row>
    <row r="1081" spans="2:10" s="77" customFormat="1" ht="41.25" customHeight="1" hidden="1">
      <c r="B1081" s="83" t="s">
        <v>12</v>
      </c>
      <c r="C1081" s="83"/>
      <c r="D1081" s="83"/>
      <c r="E1081" s="83"/>
      <c r="F1081" s="83"/>
      <c r="G1081" s="83"/>
      <c r="H1081" s="83"/>
      <c r="I1081" s="83"/>
      <c r="J1081" s="8"/>
    </row>
    <row r="1082" spans="2:15" s="77" customFormat="1" ht="41.25" customHeight="1" hidden="1">
      <c r="B1082" s="83" t="s">
        <v>11</v>
      </c>
      <c r="C1082" s="83"/>
      <c r="D1082" s="83"/>
      <c r="E1082" s="83"/>
      <c r="F1082" s="83"/>
      <c r="G1082" s="83"/>
      <c r="H1082" s="83"/>
      <c r="I1082" s="83"/>
      <c r="J1082" s="8"/>
      <c r="M1082" s="76"/>
      <c r="N1082" s="76"/>
      <c r="O1082" s="76"/>
    </row>
    <row r="1083" ht="25.5" customHeight="1" hidden="1"/>
    <row r="1084" ht="25.5" customHeight="1" hidden="1"/>
    <row r="1085" ht="25.5" customHeight="1" hidden="1"/>
    <row r="1086" ht="25.5" customHeight="1" hidden="1"/>
    <row r="1087" ht="25.5" customHeight="1" hidden="1"/>
    <row r="1088" ht="25.5" customHeight="1" hidden="1"/>
    <row r="1089" ht="9.75" customHeight="1" hidden="1"/>
    <row r="1090" spans="2:10" ht="25.5" customHeight="1" hidden="1">
      <c r="B1090" s="206" t="str">
        <f>$B$2</f>
        <v>大会名</v>
      </c>
      <c r="C1090" s="206"/>
      <c r="D1090" s="206"/>
      <c r="E1090" s="206"/>
      <c r="F1090" s="206"/>
      <c r="G1090" s="163" t="str">
        <f>$G$2</f>
        <v>対局カード</v>
      </c>
      <c r="H1090" s="8"/>
      <c r="J1090" s="76"/>
    </row>
    <row r="1091" ht="21.75" customHeight="1" hidden="1"/>
    <row r="1092" spans="2:10" s="78" customFormat="1" ht="25.5" customHeight="1" hidden="1">
      <c r="B1092" s="79" t="s">
        <v>32</v>
      </c>
      <c r="C1092" s="80">
        <f>'入力'!C101</f>
        <v>97</v>
      </c>
      <c r="D1092" s="80">
        <f>'入力'!D101</f>
        <v>0</v>
      </c>
      <c r="E1092" s="80"/>
      <c r="F1092" s="82">
        <f>'入力'!E101</f>
        <v>0</v>
      </c>
      <c r="G1092" s="80">
        <f>'入力'!F101</f>
        <v>0</v>
      </c>
      <c r="H1092" s="161"/>
      <c r="I1092" s="161"/>
      <c r="J1092" s="85"/>
    </row>
    <row r="1093" spans="4:10" s="77" customFormat="1" ht="17.25" customHeight="1" hidden="1">
      <c r="D1093" s="86"/>
      <c r="J1093" s="8"/>
    </row>
    <row r="1094" spans="2:10" s="77" customFormat="1" ht="25.5" customHeight="1" hidden="1">
      <c r="B1094" s="83" t="s">
        <v>33</v>
      </c>
      <c r="C1094" s="83">
        <v>1</v>
      </c>
      <c r="D1094" s="83">
        <v>2</v>
      </c>
      <c r="E1094" s="83">
        <v>3</v>
      </c>
      <c r="F1094" s="83">
        <v>4</v>
      </c>
      <c r="G1094" s="83">
        <v>5</v>
      </c>
      <c r="H1094" s="83">
        <v>6</v>
      </c>
      <c r="I1094" s="83">
        <v>7</v>
      </c>
      <c r="J1094" s="8"/>
    </row>
    <row r="1095" spans="2:10" s="77" customFormat="1" ht="41.25" customHeight="1" hidden="1">
      <c r="B1095" s="83" t="s">
        <v>12</v>
      </c>
      <c r="C1095" s="83"/>
      <c r="D1095" s="83"/>
      <c r="E1095" s="83"/>
      <c r="F1095" s="83"/>
      <c r="G1095" s="83"/>
      <c r="H1095" s="83"/>
      <c r="I1095" s="83"/>
      <c r="J1095" s="8"/>
    </row>
    <row r="1096" spans="2:10" s="77" customFormat="1" ht="41.25" customHeight="1" hidden="1">
      <c r="B1096" s="83" t="s">
        <v>11</v>
      </c>
      <c r="C1096" s="83"/>
      <c r="D1096" s="83"/>
      <c r="E1096" s="83"/>
      <c r="F1096" s="83"/>
      <c r="G1096" s="83"/>
      <c r="H1096" s="83"/>
      <c r="I1096" s="83"/>
      <c r="J1096" s="8"/>
    </row>
    <row r="1097" spans="8:10" s="77" customFormat="1" ht="21" customHeight="1" hidden="1">
      <c r="H1097" s="8"/>
      <c r="J1097" s="8"/>
    </row>
    <row r="1098" ht="21" customHeight="1" hidden="1">
      <c r="H1098" s="8"/>
    </row>
    <row r="1099" ht="21" customHeight="1" hidden="1">
      <c r="H1099" s="8"/>
    </row>
    <row r="1100" spans="2:10" ht="25.5" customHeight="1" hidden="1">
      <c r="B1100" s="206" t="str">
        <f>$B$2</f>
        <v>大会名</v>
      </c>
      <c r="C1100" s="206"/>
      <c r="D1100" s="206"/>
      <c r="E1100" s="206"/>
      <c r="F1100" s="206"/>
      <c r="G1100" s="163" t="str">
        <f>$G$2</f>
        <v>対局カード</v>
      </c>
      <c r="H1100" s="8"/>
      <c r="J1100" s="76"/>
    </row>
    <row r="1101" ht="21.75" customHeight="1" hidden="1">
      <c r="H1101" s="8"/>
    </row>
    <row r="1102" spans="2:10" s="78" customFormat="1" ht="25.5" customHeight="1" hidden="1">
      <c r="B1102" s="79" t="s">
        <v>32</v>
      </c>
      <c r="C1102" s="80">
        <f>'入力'!C102</f>
        <v>98</v>
      </c>
      <c r="D1102" s="80">
        <f>'入力'!D102</f>
        <v>0</v>
      </c>
      <c r="E1102" s="80"/>
      <c r="F1102" s="82">
        <f>'入力'!E102</f>
        <v>0</v>
      </c>
      <c r="G1102" s="80">
        <f>'入力'!F102</f>
        <v>0</v>
      </c>
      <c r="J1102" s="85"/>
    </row>
    <row r="1103" spans="4:10" s="77" customFormat="1" ht="17.25" customHeight="1" hidden="1">
      <c r="D1103" s="86"/>
      <c r="H1103" s="8"/>
      <c r="J1103" s="8"/>
    </row>
    <row r="1104" spans="2:10" s="77" customFormat="1" ht="25.5" customHeight="1" hidden="1">
      <c r="B1104" s="83" t="s">
        <v>33</v>
      </c>
      <c r="C1104" s="83">
        <v>1</v>
      </c>
      <c r="D1104" s="83">
        <v>2</v>
      </c>
      <c r="E1104" s="83">
        <v>3</v>
      </c>
      <c r="F1104" s="83">
        <v>4</v>
      </c>
      <c r="G1104" s="83">
        <v>5</v>
      </c>
      <c r="H1104" s="83">
        <v>6</v>
      </c>
      <c r="I1104" s="83">
        <v>7</v>
      </c>
      <c r="J1104" s="8"/>
    </row>
    <row r="1105" spans="2:10" s="77" customFormat="1" ht="41.25" customHeight="1" hidden="1">
      <c r="B1105" s="83" t="s">
        <v>12</v>
      </c>
      <c r="C1105" s="83"/>
      <c r="D1105" s="83"/>
      <c r="E1105" s="83"/>
      <c r="F1105" s="83"/>
      <c r="G1105" s="83"/>
      <c r="H1105" s="83"/>
      <c r="I1105" s="83"/>
      <c r="J1105" s="8"/>
    </row>
    <row r="1106" spans="2:10" s="77" customFormat="1" ht="41.25" customHeight="1" hidden="1">
      <c r="B1106" s="83" t="s">
        <v>11</v>
      </c>
      <c r="C1106" s="83"/>
      <c r="D1106" s="83"/>
      <c r="E1106" s="83"/>
      <c r="F1106" s="83"/>
      <c r="G1106" s="83"/>
      <c r="H1106" s="83"/>
      <c r="I1106" s="83"/>
      <c r="J1106" s="8"/>
    </row>
    <row r="1107" s="77" customFormat="1" ht="21" customHeight="1" hidden="1">
      <c r="J1107" s="8"/>
    </row>
    <row r="1108" ht="21" customHeight="1" hidden="1"/>
    <row r="1109" ht="21" customHeight="1" hidden="1"/>
    <row r="1110" spans="2:10" ht="25.5" customHeight="1" hidden="1">
      <c r="B1110" s="206" t="str">
        <f>$B$2</f>
        <v>大会名</v>
      </c>
      <c r="C1110" s="206"/>
      <c r="D1110" s="206"/>
      <c r="E1110" s="206"/>
      <c r="F1110" s="206"/>
      <c r="G1110" s="163" t="str">
        <f>$G$2</f>
        <v>対局カード</v>
      </c>
      <c r="H1110" s="8"/>
      <c r="J1110" s="76"/>
    </row>
    <row r="1111" spans="3:7" ht="21.75" customHeight="1" hidden="1">
      <c r="C1111" s="77"/>
      <c r="D1111" s="77"/>
      <c r="E1111" s="77"/>
      <c r="F1111" s="77"/>
      <c r="G1111" s="77"/>
    </row>
    <row r="1112" spans="2:10" s="78" customFormat="1" ht="25.5" customHeight="1" hidden="1">
      <c r="B1112" s="79" t="s">
        <v>32</v>
      </c>
      <c r="C1112" s="80">
        <f>'入力'!C103</f>
        <v>99</v>
      </c>
      <c r="D1112" s="80">
        <f>'入力'!D103</f>
        <v>0</v>
      </c>
      <c r="E1112" s="80"/>
      <c r="F1112" s="82">
        <f>'入力'!E103</f>
        <v>0</v>
      </c>
      <c r="G1112" s="80">
        <f>'入力'!F103</f>
        <v>0</v>
      </c>
      <c r="H1112" s="161"/>
      <c r="I1112" s="161"/>
      <c r="J1112" s="85"/>
    </row>
    <row r="1113" spans="4:10" s="77" customFormat="1" ht="17.25" customHeight="1" hidden="1">
      <c r="D1113" s="86"/>
      <c r="J1113" s="8"/>
    </row>
    <row r="1114" spans="2:10" s="77" customFormat="1" ht="25.5" customHeight="1" hidden="1">
      <c r="B1114" s="83" t="s">
        <v>33</v>
      </c>
      <c r="C1114" s="83">
        <v>1</v>
      </c>
      <c r="D1114" s="83">
        <v>2</v>
      </c>
      <c r="E1114" s="83">
        <v>3</v>
      </c>
      <c r="F1114" s="83">
        <v>4</v>
      </c>
      <c r="G1114" s="83">
        <v>5</v>
      </c>
      <c r="H1114" s="83">
        <v>6</v>
      </c>
      <c r="I1114" s="83">
        <v>7</v>
      </c>
      <c r="J1114" s="8"/>
    </row>
    <row r="1115" spans="2:10" s="77" customFormat="1" ht="41.25" customHeight="1" hidden="1">
      <c r="B1115" s="83" t="s">
        <v>12</v>
      </c>
      <c r="C1115" s="83"/>
      <c r="D1115" s="83"/>
      <c r="E1115" s="83"/>
      <c r="F1115" s="83"/>
      <c r="G1115" s="83"/>
      <c r="H1115" s="83"/>
      <c r="I1115" s="83"/>
      <c r="J1115" s="8"/>
    </row>
    <row r="1116" spans="2:15" s="77" customFormat="1" ht="41.25" customHeight="1" hidden="1">
      <c r="B1116" s="83" t="s">
        <v>11</v>
      </c>
      <c r="C1116" s="83"/>
      <c r="D1116" s="83"/>
      <c r="E1116" s="83"/>
      <c r="F1116" s="83"/>
      <c r="G1116" s="83"/>
      <c r="H1116" s="83"/>
      <c r="I1116" s="83"/>
      <c r="J1116" s="8"/>
      <c r="M1116" s="76"/>
      <c r="N1116" s="76"/>
      <c r="O1116" s="76"/>
    </row>
    <row r="1117" ht="25.5" customHeight="1" hidden="1"/>
    <row r="1118" ht="25.5" customHeight="1" hidden="1"/>
    <row r="1119" ht="25.5" customHeight="1" hidden="1"/>
    <row r="1120" ht="25.5" customHeight="1" hidden="1"/>
    <row r="1121" ht="25.5" customHeight="1" hidden="1"/>
    <row r="1122" ht="25.5" customHeight="1" hidden="1"/>
    <row r="1123" ht="9.75" customHeight="1" hidden="1"/>
    <row r="1124" spans="2:10" ht="25.5" customHeight="1" hidden="1">
      <c r="B1124" s="206" t="str">
        <f>$B$2</f>
        <v>大会名</v>
      </c>
      <c r="C1124" s="206"/>
      <c r="D1124" s="206"/>
      <c r="E1124" s="206"/>
      <c r="F1124" s="206"/>
      <c r="G1124" s="163" t="str">
        <f>$G$2</f>
        <v>対局カード</v>
      </c>
      <c r="H1124" s="8"/>
      <c r="J1124" s="76"/>
    </row>
    <row r="1125" spans="13:14" ht="21.75" customHeight="1" hidden="1">
      <c r="M1125" s="77"/>
      <c r="N1125" s="77"/>
    </row>
    <row r="1126" spans="2:10" s="78" customFormat="1" ht="25.5" customHeight="1" hidden="1">
      <c r="B1126" s="79" t="s">
        <v>32</v>
      </c>
      <c r="C1126" s="80">
        <f>'入力'!C104</f>
        <v>100</v>
      </c>
      <c r="D1126" s="80">
        <f>'入力'!D104</f>
        <v>0</v>
      </c>
      <c r="E1126" s="80"/>
      <c r="F1126" s="82">
        <f>'入力'!E104</f>
        <v>0</v>
      </c>
      <c r="G1126" s="80">
        <f>'入力'!F104</f>
        <v>0</v>
      </c>
      <c r="H1126" s="161"/>
      <c r="I1126" s="161"/>
      <c r="J1126" s="85"/>
    </row>
    <row r="1127" spans="4:10" s="77" customFormat="1" ht="17.25" customHeight="1" hidden="1">
      <c r="D1127" s="86"/>
      <c r="J1127" s="8"/>
    </row>
    <row r="1128" spans="2:10" s="77" customFormat="1" ht="25.5" customHeight="1" hidden="1">
      <c r="B1128" s="83" t="s">
        <v>33</v>
      </c>
      <c r="C1128" s="83">
        <v>1</v>
      </c>
      <c r="D1128" s="83">
        <v>2</v>
      </c>
      <c r="E1128" s="83">
        <v>3</v>
      </c>
      <c r="F1128" s="83">
        <v>4</v>
      </c>
      <c r="G1128" s="83">
        <v>5</v>
      </c>
      <c r="H1128" s="83">
        <v>6</v>
      </c>
      <c r="I1128" s="83">
        <v>7</v>
      </c>
      <c r="J1128" s="8"/>
    </row>
    <row r="1129" spans="2:10" s="77" customFormat="1" ht="41.25" customHeight="1" hidden="1">
      <c r="B1129" s="83" t="s">
        <v>12</v>
      </c>
      <c r="C1129" s="83"/>
      <c r="D1129" s="83"/>
      <c r="E1129" s="83"/>
      <c r="F1129" s="83"/>
      <c r="G1129" s="83"/>
      <c r="H1129" s="83"/>
      <c r="I1129" s="83"/>
      <c r="J1129" s="8"/>
    </row>
    <row r="1130" spans="2:10" s="77" customFormat="1" ht="41.25" customHeight="1" hidden="1">
      <c r="B1130" s="83" t="s">
        <v>11</v>
      </c>
      <c r="C1130" s="83"/>
      <c r="D1130" s="83"/>
      <c r="E1130" s="83"/>
      <c r="F1130" s="83"/>
      <c r="G1130" s="83"/>
      <c r="H1130" s="83"/>
      <c r="I1130" s="83"/>
      <c r="J1130" s="8"/>
    </row>
    <row r="1131" spans="8:10" s="77" customFormat="1" ht="21" customHeight="1" hidden="1">
      <c r="H1131" s="8"/>
      <c r="J1131" s="8"/>
    </row>
    <row r="1132" ht="21" customHeight="1" hidden="1">
      <c r="H1132" s="8"/>
    </row>
    <row r="1133" ht="21" customHeight="1" hidden="1">
      <c r="H1133" s="8"/>
    </row>
    <row r="1134" spans="2:10" ht="25.5" customHeight="1">
      <c r="B1134" s="206" t="str">
        <f>$B$2</f>
        <v>大会名</v>
      </c>
      <c r="C1134" s="206"/>
      <c r="D1134" s="206"/>
      <c r="E1134" s="206"/>
      <c r="F1134" s="206"/>
      <c r="G1134" s="163" t="str">
        <f>$G$2</f>
        <v>対局カード</v>
      </c>
      <c r="H1134" s="8"/>
      <c r="J1134" s="76"/>
    </row>
    <row r="1135" ht="21.75" customHeight="1">
      <c r="H1135" s="8"/>
    </row>
    <row r="1136" spans="2:10" s="78" customFormat="1" ht="25.5" customHeight="1">
      <c r="B1136" s="79" t="s">
        <v>32</v>
      </c>
      <c r="C1136" s="80"/>
      <c r="D1136" s="80"/>
      <c r="E1136" s="80"/>
      <c r="F1136" s="82"/>
      <c r="G1136" s="162"/>
      <c r="J1136" s="85"/>
    </row>
    <row r="1137" spans="4:10" s="77" customFormat="1" ht="17.25" customHeight="1">
      <c r="D1137" s="86"/>
      <c r="H1137" s="8"/>
      <c r="J1137" s="8"/>
    </row>
    <row r="1138" spans="2:10" s="77" customFormat="1" ht="25.5" customHeight="1">
      <c r="B1138" s="83" t="s">
        <v>33</v>
      </c>
      <c r="C1138" s="83">
        <v>1</v>
      </c>
      <c r="D1138" s="83">
        <v>2</v>
      </c>
      <c r="E1138" s="83">
        <v>3</v>
      </c>
      <c r="F1138" s="83">
        <v>4</v>
      </c>
      <c r="G1138" s="83">
        <v>5</v>
      </c>
      <c r="H1138" s="83">
        <v>6</v>
      </c>
      <c r="I1138" s="83">
        <v>7</v>
      </c>
      <c r="J1138" s="8"/>
    </row>
    <row r="1139" spans="2:10" s="77" customFormat="1" ht="41.25" customHeight="1">
      <c r="B1139" s="83" t="s">
        <v>12</v>
      </c>
      <c r="C1139" s="83"/>
      <c r="D1139" s="83"/>
      <c r="E1139" s="83"/>
      <c r="F1139" s="83"/>
      <c r="G1139" s="83"/>
      <c r="H1139" s="83"/>
      <c r="I1139" s="83"/>
      <c r="J1139" s="8"/>
    </row>
    <row r="1140" spans="2:10" s="77" customFormat="1" ht="41.25" customHeight="1">
      <c r="B1140" s="83" t="s">
        <v>11</v>
      </c>
      <c r="C1140" s="83"/>
      <c r="D1140" s="83"/>
      <c r="E1140" s="83"/>
      <c r="F1140" s="83"/>
      <c r="G1140" s="83"/>
      <c r="H1140" s="83"/>
      <c r="I1140" s="83"/>
      <c r="J1140" s="8"/>
    </row>
    <row r="1141" s="77" customFormat="1" ht="21" customHeight="1">
      <c r="J1141" s="8"/>
    </row>
    <row r="1142" ht="21" customHeight="1"/>
    <row r="1143" ht="21" customHeight="1"/>
    <row r="1144" spans="2:10" ht="25.5" customHeight="1">
      <c r="B1144" s="206" t="str">
        <f>$B$2</f>
        <v>大会名</v>
      </c>
      <c r="C1144" s="206"/>
      <c r="D1144" s="206"/>
      <c r="E1144" s="206"/>
      <c r="F1144" s="206"/>
      <c r="G1144" s="163" t="str">
        <f>$G$2</f>
        <v>対局カード</v>
      </c>
      <c r="H1144" s="8"/>
      <c r="J1144" s="76"/>
    </row>
    <row r="1145" spans="3:7" ht="21.75" customHeight="1">
      <c r="C1145" s="77"/>
      <c r="D1145" s="77"/>
      <c r="E1145" s="77"/>
      <c r="F1145" s="77"/>
      <c r="G1145" s="77"/>
    </row>
    <row r="1146" spans="2:10" s="78" customFormat="1" ht="25.5" customHeight="1">
      <c r="B1146" s="79" t="s">
        <v>32</v>
      </c>
      <c r="C1146" s="80"/>
      <c r="D1146" s="80"/>
      <c r="E1146" s="80"/>
      <c r="F1146" s="82"/>
      <c r="G1146" s="80"/>
      <c r="H1146" s="161"/>
      <c r="I1146" s="161"/>
      <c r="J1146" s="85"/>
    </row>
    <row r="1147" spans="4:10" s="77" customFormat="1" ht="17.25" customHeight="1">
      <c r="D1147" s="86"/>
      <c r="J1147" s="8"/>
    </row>
    <row r="1148" spans="2:10" s="77" customFormat="1" ht="25.5" customHeight="1">
      <c r="B1148" s="83" t="s">
        <v>33</v>
      </c>
      <c r="C1148" s="83">
        <v>1</v>
      </c>
      <c r="D1148" s="83">
        <v>2</v>
      </c>
      <c r="E1148" s="83">
        <v>3</v>
      </c>
      <c r="F1148" s="83">
        <v>4</v>
      </c>
      <c r="G1148" s="83">
        <v>5</v>
      </c>
      <c r="H1148" s="83">
        <v>6</v>
      </c>
      <c r="I1148" s="83">
        <v>7</v>
      </c>
      <c r="J1148" s="8"/>
    </row>
    <row r="1149" spans="2:10" s="77" customFormat="1" ht="41.25" customHeight="1">
      <c r="B1149" s="83" t="s">
        <v>12</v>
      </c>
      <c r="C1149" s="83"/>
      <c r="D1149" s="83"/>
      <c r="E1149" s="83"/>
      <c r="F1149" s="83"/>
      <c r="G1149" s="83"/>
      <c r="H1149" s="83"/>
      <c r="I1149" s="83"/>
      <c r="J1149" s="8"/>
    </row>
    <row r="1150" spans="2:15" s="77" customFormat="1" ht="41.25" customHeight="1">
      <c r="B1150" s="83" t="s">
        <v>11</v>
      </c>
      <c r="C1150" s="83"/>
      <c r="D1150" s="83"/>
      <c r="E1150" s="83"/>
      <c r="F1150" s="83"/>
      <c r="G1150" s="83"/>
      <c r="H1150" s="83"/>
      <c r="I1150" s="83"/>
      <c r="J1150" s="8"/>
      <c r="M1150" s="76"/>
      <c r="N1150" s="76"/>
      <c r="O1150" s="76"/>
    </row>
    <row r="1151" ht="25.5" customHeight="1"/>
    <row r="1152" ht="25.5" customHeight="1"/>
    <row r="1153" ht="25.5" customHeight="1"/>
    <row r="1154" spans="3:7" ht="25.5" customHeight="1" hidden="1">
      <c r="C1154" s="80">
        <f>'入力'!C99</f>
        <v>95</v>
      </c>
      <c r="D1154" s="80">
        <f>'入力'!D99</f>
        <v>0</v>
      </c>
      <c r="E1154" s="80"/>
      <c r="F1154" s="82">
        <f>'入力'!E99</f>
        <v>0</v>
      </c>
      <c r="G1154" s="80" t="str">
        <f>'入力'!F99&amp;" 年"</f>
        <v> 年</v>
      </c>
    </row>
    <row r="1155" spans="3:7" ht="25.5" customHeight="1" hidden="1">
      <c r="C1155" s="80">
        <f>'入力'!C100</f>
        <v>96</v>
      </c>
      <c r="D1155" s="80">
        <f>'入力'!D100</f>
        <v>0</v>
      </c>
      <c r="E1155" s="80"/>
      <c r="F1155" s="82">
        <f>'入力'!E100</f>
        <v>0</v>
      </c>
      <c r="G1155" s="80" t="str">
        <f>'入力'!F100&amp;" 年"</f>
        <v> 年</v>
      </c>
    </row>
    <row r="1156" spans="3:7" ht="25.5" customHeight="1" hidden="1">
      <c r="C1156" s="80">
        <f>'入力'!C101</f>
        <v>97</v>
      </c>
      <c r="D1156" s="80">
        <f>'入力'!D101</f>
        <v>0</v>
      </c>
      <c r="E1156" s="80"/>
      <c r="F1156" s="82">
        <f>'入力'!E101</f>
        <v>0</v>
      </c>
      <c r="G1156" s="80" t="str">
        <f>'入力'!F101&amp;" 年"</f>
        <v> 年</v>
      </c>
    </row>
  </sheetData>
  <sheetProtection/>
  <mergeCells count="102">
    <mergeCell ref="B940:F940"/>
    <mergeCell ref="B896:F896"/>
    <mergeCell ref="B906:F906"/>
    <mergeCell ref="B920:F920"/>
    <mergeCell ref="B930:F930"/>
    <mergeCell ref="B828:F828"/>
    <mergeCell ref="B838:F838"/>
    <mergeCell ref="B804:F804"/>
    <mergeCell ref="B818:F818"/>
    <mergeCell ref="B852:F852"/>
    <mergeCell ref="B862:F862"/>
    <mergeCell ref="B872:F872"/>
    <mergeCell ref="B886:F886"/>
    <mergeCell ref="B546:F546"/>
    <mergeCell ref="B580:F580"/>
    <mergeCell ref="B590:F590"/>
    <mergeCell ref="B600:F600"/>
    <mergeCell ref="B648:F648"/>
    <mergeCell ref="B658:F658"/>
    <mergeCell ref="B556:F556"/>
    <mergeCell ref="B566:F566"/>
    <mergeCell ref="B614:F614"/>
    <mergeCell ref="B624:F624"/>
    <mergeCell ref="B634:F634"/>
    <mergeCell ref="B342:F342"/>
    <mergeCell ref="B138:F138"/>
    <mergeCell ref="B148:F148"/>
    <mergeCell ref="B56:F56"/>
    <mergeCell ref="B70:F70"/>
    <mergeCell ref="B260:F260"/>
    <mergeCell ref="B274:F274"/>
    <mergeCell ref="B284:F284"/>
    <mergeCell ref="B294:F294"/>
    <mergeCell ref="B124:F124"/>
    <mergeCell ref="B158:F158"/>
    <mergeCell ref="B2:F2"/>
    <mergeCell ref="B12:F12"/>
    <mergeCell ref="B22:F22"/>
    <mergeCell ref="B36:F36"/>
    <mergeCell ref="B46:F46"/>
    <mergeCell ref="B80:F80"/>
    <mergeCell ref="B90:F90"/>
    <mergeCell ref="B104:F104"/>
    <mergeCell ref="B114:F114"/>
    <mergeCell ref="B318:F318"/>
    <mergeCell ref="B328:F328"/>
    <mergeCell ref="B172:F172"/>
    <mergeCell ref="B182:F182"/>
    <mergeCell ref="B192:F192"/>
    <mergeCell ref="B206:F206"/>
    <mergeCell ref="B216:F216"/>
    <mergeCell ref="B250:F250"/>
    <mergeCell ref="B226:F226"/>
    <mergeCell ref="B240:F240"/>
    <mergeCell ref="B410:F410"/>
    <mergeCell ref="B420:F420"/>
    <mergeCell ref="B352:F352"/>
    <mergeCell ref="B362:F362"/>
    <mergeCell ref="B376:F376"/>
    <mergeCell ref="B386:F386"/>
    <mergeCell ref="B396:F396"/>
    <mergeCell ref="B308:F308"/>
    <mergeCell ref="B522:F522"/>
    <mergeCell ref="B532:F532"/>
    <mergeCell ref="B464:F464"/>
    <mergeCell ref="B478:F478"/>
    <mergeCell ref="B430:F430"/>
    <mergeCell ref="B488:F488"/>
    <mergeCell ref="B498:F498"/>
    <mergeCell ref="B512:F512"/>
    <mergeCell ref="B444:F444"/>
    <mergeCell ref="B454:F454"/>
    <mergeCell ref="B784:F784"/>
    <mergeCell ref="B794:F794"/>
    <mergeCell ref="B716:F716"/>
    <mergeCell ref="B726:F726"/>
    <mergeCell ref="B736:F736"/>
    <mergeCell ref="B750:F750"/>
    <mergeCell ref="B668:F668"/>
    <mergeCell ref="B682:F682"/>
    <mergeCell ref="B760:F760"/>
    <mergeCell ref="B770:F770"/>
    <mergeCell ref="B692:F692"/>
    <mergeCell ref="B702:F702"/>
    <mergeCell ref="B954:F954"/>
    <mergeCell ref="B1110:F1110"/>
    <mergeCell ref="B974:F974"/>
    <mergeCell ref="B998:F998"/>
    <mergeCell ref="B1008:F1008"/>
    <mergeCell ref="B1022:F1022"/>
    <mergeCell ref="B988:F988"/>
    <mergeCell ref="B964:F964"/>
    <mergeCell ref="B1124:F1124"/>
    <mergeCell ref="B1134:F1134"/>
    <mergeCell ref="B1144:F1144"/>
    <mergeCell ref="B1032:F1032"/>
    <mergeCell ref="B1042:F1042"/>
    <mergeCell ref="B1056:F1056"/>
    <mergeCell ref="B1066:F1066"/>
    <mergeCell ref="B1076:F1076"/>
    <mergeCell ref="B1090:F1090"/>
    <mergeCell ref="B1100:F1100"/>
  </mergeCells>
  <printOptions/>
  <pageMargins left="0.3937007874015748" right="0.3937007874015748" top="0.1968503937007874" bottom="0.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349"/>
  <sheetViews>
    <sheetView zoomScale="40" zoomScaleNormal="40" zoomScalePageLayoutView="0" workbookViewId="0" topLeftCell="A1">
      <selection activeCell="A1" sqref="A1"/>
    </sheetView>
  </sheetViews>
  <sheetFormatPr defaultColWidth="7.25390625" defaultRowHeight="82.5" customHeight="1"/>
  <cols>
    <col min="1" max="1" width="83.375" style="90" customWidth="1"/>
    <col min="2" max="3" width="7.25390625" style="89" customWidth="1"/>
    <col min="4" max="4" width="28.00390625" style="89" bestFit="1" customWidth="1"/>
    <col min="5" max="5" width="30.625" style="89" bestFit="1" customWidth="1"/>
    <col min="6" max="16384" width="7.25390625" style="89" customWidth="1"/>
  </cols>
  <sheetData>
    <row r="1" ht="81" customHeight="1">
      <c r="A1" s="95" t="str">
        <f>'入力'!E5</f>
        <v>aa</v>
      </c>
    </row>
    <row r="2" s="91" customFormat="1" ht="99.75" customHeight="1">
      <c r="A2" s="94" t="str">
        <f>'入力'!D5</f>
        <v>ああ</v>
      </c>
    </row>
    <row r="3" ht="69.75" customHeight="1"/>
    <row r="4" ht="81" customHeight="1">
      <c r="A4" s="95" t="str">
        <f>'入力'!E6</f>
        <v>ii</v>
      </c>
    </row>
    <row r="5" s="91" customFormat="1" ht="99.75" customHeight="1">
      <c r="A5" s="94" t="str">
        <f>'入力'!D6</f>
        <v>いい</v>
      </c>
    </row>
    <row r="6" ht="69.75" customHeight="1"/>
    <row r="7" spans="1:4" ht="81" customHeight="1">
      <c r="A7" s="95" t="str">
        <f>'入力'!E7</f>
        <v>uu</v>
      </c>
      <c r="D7" s="95"/>
    </row>
    <row r="8" s="91" customFormat="1" ht="99.75" customHeight="1">
      <c r="A8" s="94" t="str">
        <f>'入力'!D7</f>
        <v>うう</v>
      </c>
    </row>
    <row r="9" ht="171" customHeight="1"/>
    <row r="10" ht="81" customHeight="1">
      <c r="A10" s="95" t="str">
        <f>'入力'!E8</f>
        <v>ee</v>
      </c>
    </row>
    <row r="11" s="91" customFormat="1" ht="99.75" customHeight="1">
      <c r="A11" s="94" t="str">
        <f>'入力'!D8</f>
        <v>ええ</v>
      </c>
    </row>
    <row r="12" ht="69.75" customHeight="1"/>
    <row r="13" ht="81" customHeight="1">
      <c r="A13" s="95">
        <f>'入力'!E9</f>
        <v>0</v>
      </c>
    </row>
    <row r="14" s="91" customFormat="1" ht="99.75" customHeight="1">
      <c r="A14" s="94">
        <f>'入力'!D9</f>
        <v>0</v>
      </c>
    </row>
    <row r="15" ht="69.75" customHeight="1"/>
    <row r="16" ht="81" customHeight="1">
      <c r="A16" s="95">
        <f>'入力'!E10</f>
        <v>0</v>
      </c>
    </row>
    <row r="17" s="91" customFormat="1" ht="99.75" customHeight="1">
      <c r="A17" s="94">
        <f>'入力'!D10</f>
        <v>0</v>
      </c>
    </row>
    <row r="18" ht="171" customHeight="1"/>
    <row r="19" ht="81" customHeight="1">
      <c r="A19" s="95">
        <f>'入力'!E11</f>
        <v>0</v>
      </c>
    </row>
    <row r="20" s="91" customFormat="1" ht="99.75" customHeight="1">
      <c r="A20" s="94">
        <f>'入力'!D11</f>
        <v>0</v>
      </c>
    </row>
    <row r="21" ht="69.75" customHeight="1"/>
    <row r="22" ht="81" customHeight="1">
      <c r="A22" s="95">
        <f>'入力'!E12</f>
        <v>0</v>
      </c>
    </row>
    <row r="23" s="91" customFormat="1" ht="99.75" customHeight="1">
      <c r="A23" s="94">
        <f>'入力'!D12</f>
        <v>0</v>
      </c>
    </row>
    <row r="24" ht="69.75" customHeight="1"/>
    <row r="25" ht="81" customHeight="1">
      <c r="A25" s="95">
        <f>'入力'!E13</f>
        <v>0</v>
      </c>
    </row>
    <row r="26" s="91" customFormat="1" ht="99.75" customHeight="1">
      <c r="A26" s="94">
        <f>'入力'!D13</f>
        <v>0</v>
      </c>
    </row>
    <row r="27" ht="171" customHeight="1"/>
    <row r="28" ht="81" customHeight="1">
      <c r="A28" s="95">
        <f>'入力'!E14</f>
        <v>0</v>
      </c>
    </row>
    <row r="29" s="91" customFormat="1" ht="99.75" customHeight="1">
      <c r="A29" s="92">
        <f>'入力'!D14</f>
        <v>0</v>
      </c>
    </row>
    <row r="30" ht="69.75" customHeight="1"/>
    <row r="31" ht="81" customHeight="1">
      <c r="A31" s="95">
        <f>'入力'!E15</f>
        <v>0</v>
      </c>
    </row>
    <row r="32" s="91" customFormat="1" ht="99.75" customHeight="1">
      <c r="A32" s="92">
        <f>'入力'!D15</f>
        <v>0</v>
      </c>
    </row>
    <row r="33" ht="69.75" customHeight="1"/>
    <row r="34" ht="81" customHeight="1">
      <c r="A34" s="95">
        <f>'入力'!E16</f>
        <v>0</v>
      </c>
    </row>
    <row r="35" s="91" customFormat="1" ht="99.75" customHeight="1">
      <c r="A35" s="92">
        <f>'入力'!D16</f>
        <v>0</v>
      </c>
    </row>
    <row r="36" ht="171" customHeight="1"/>
    <row r="37" ht="81" customHeight="1">
      <c r="A37" s="95">
        <f>'入力'!E17</f>
        <v>0</v>
      </c>
    </row>
    <row r="38" s="91" customFormat="1" ht="99.75" customHeight="1">
      <c r="A38" s="92">
        <f>'入力'!D17</f>
        <v>0</v>
      </c>
    </row>
    <row r="39" ht="69.75" customHeight="1"/>
    <row r="40" ht="81" customHeight="1">
      <c r="A40" s="95">
        <f>'入力'!E18</f>
        <v>0</v>
      </c>
    </row>
    <row r="41" s="91" customFormat="1" ht="99.75" customHeight="1">
      <c r="A41" s="92">
        <f>'入力'!D18</f>
        <v>0</v>
      </c>
    </row>
    <row r="42" ht="69.75" customHeight="1"/>
    <row r="43" ht="81" customHeight="1">
      <c r="A43" s="95">
        <f>'入力'!E19</f>
        <v>0</v>
      </c>
    </row>
    <row r="44" s="91" customFormat="1" ht="99.75" customHeight="1">
      <c r="A44" s="92">
        <f>'入力'!D19</f>
        <v>0</v>
      </c>
    </row>
    <row r="45" ht="171" customHeight="1"/>
    <row r="46" ht="81" customHeight="1">
      <c r="A46" s="95">
        <f>'入力'!E20</f>
        <v>0</v>
      </c>
    </row>
    <row r="47" s="91" customFormat="1" ht="99.75" customHeight="1">
      <c r="A47" s="92">
        <f>'入力'!D20</f>
        <v>0</v>
      </c>
    </row>
    <row r="48" ht="69.75" customHeight="1"/>
    <row r="49" ht="81" customHeight="1">
      <c r="A49" s="95">
        <f>'入力'!E21</f>
        <v>0</v>
      </c>
    </row>
    <row r="50" s="91" customFormat="1" ht="99.75" customHeight="1">
      <c r="A50" s="92">
        <f>'入力'!D21</f>
        <v>0</v>
      </c>
    </row>
    <row r="51" ht="69.75" customHeight="1"/>
    <row r="52" ht="81" customHeight="1">
      <c r="A52" s="95">
        <f>'入力'!E22</f>
        <v>0</v>
      </c>
    </row>
    <row r="53" s="91" customFormat="1" ht="99.75" customHeight="1">
      <c r="A53" s="92">
        <f>'入力'!D22</f>
        <v>0</v>
      </c>
    </row>
    <row r="54" ht="171" customHeight="1"/>
    <row r="55" ht="81" customHeight="1">
      <c r="A55" s="95">
        <f>'入力'!E23</f>
        <v>0</v>
      </c>
    </row>
    <row r="56" s="91" customFormat="1" ht="99.75" customHeight="1">
      <c r="A56" s="92">
        <f>'入力'!D23</f>
        <v>0</v>
      </c>
    </row>
    <row r="57" ht="69.75" customHeight="1"/>
    <row r="58" ht="81" customHeight="1">
      <c r="A58" s="95">
        <f>'入力'!E24</f>
        <v>0</v>
      </c>
    </row>
    <row r="59" s="91" customFormat="1" ht="99.75" customHeight="1">
      <c r="A59" s="92">
        <f>'入力'!D24</f>
        <v>0</v>
      </c>
    </row>
    <row r="60" ht="69.75" customHeight="1"/>
    <row r="61" ht="81" customHeight="1">
      <c r="A61" s="95">
        <f>'入力'!E25</f>
        <v>0</v>
      </c>
    </row>
    <row r="62" s="91" customFormat="1" ht="99.75" customHeight="1">
      <c r="A62" s="92">
        <f>'入力'!D25</f>
        <v>0</v>
      </c>
    </row>
    <row r="63" ht="171" customHeight="1"/>
    <row r="64" ht="81" customHeight="1">
      <c r="A64" s="95">
        <f>'入力'!E26</f>
        <v>0</v>
      </c>
    </row>
    <row r="65" s="91" customFormat="1" ht="99.75" customHeight="1">
      <c r="A65" s="92">
        <f>'入力'!D26</f>
        <v>0</v>
      </c>
    </row>
    <row r="66" ht="69.75" customHeight="1"/>
    <row r="67" ht="81" customHeight="1">
      <c r="A67" s="95">
        <f>'入力'!E27</f>
        <v>0</v>
      </c>
    </row>
    <row r="68" s="91" customFormat="1" ht="99.75" customHeight="1">
      <c r="A68" s="92">
        <f>'入力'!D27</f>
        <v>0</v>
      </c>
    </row>
    <row r="69" ht="69.75" customHeight="1"/>
    <row r="70" ht="81" customHeight="1">
      <c r="A70" s="95">
        <f>'入力'!E28</f>
        <v>0</v>
      </c>
    </row>
    <row r="71" s="91" customFormat="1" ht="99.75" customHeight="1">
      <c r="A71" s="92">
        <f>'入力'!D28</f>
        <v>0</v>
      </c>
    </row>
    <row r="72" ht="171" customHeight="1"/>
    <row r="73" ht="81" customHeight="1">
      <c r="A73" s="95">
        <f>'入力'!E29</f>
        <v>0</v>
      </c>
    </row>
    <row r="74" s="91" customFormat="1" ht="99.75" customHeight="1">
      <c r="A74" s="92">
        <f>'入力'!D29</f>
        <v>0</v>
      </c>
    </row>
    <row r="75" ht="69.75" customHeight="1"/>
    <row r="76" ht="81" customHeight="1">
      <c r="A76" s="95">
        <f>'入力'!E30</f>
        <v>0</v>
      </c>
    </row>
    <row r="77" spans="1:4" s="91" customFormat="1" ht="99.75" customHeight="1">
      <c r="A77" s="92">
        <f>'入力'!D30</f>
        <v>0</v>
      </c>
      <c r="D77" s="89"/>
    </row>
    <row r="78" ht="69.75" customHeight="1"/>
    <row r="79" ht="81" customHeight="1">
      <c r="A79" s="95">
        <f>'入力'!E31</f>
        <v>0</v>
      </c>
    </row>
    <row r="80" spans="1:4" s="91" customFormat="1" ht="99.75" customHeight="1">
      <c r="A80" s="92">
        <f>'入力'!D31</f>
        <v>0</v>
      </c>
      <c r="D80" s="89"/>
    </row>
    <row r="81" ht="171" customHeight="1"/>
    <row r="82" ht="81" customHeight="1">
      <c r="A82" s="95">
        <f>'入力'!E32</f>
        <v>0</v>
      </c>
    </row>
    <row r="83" spans="1:4" s="91" customFormat="1" ht="99.75" customHeight="1">
      <c r="A83" s="92">
        <f>'入力'!D32</f>
        <v>0</v>
      </c>
      <c r="D83" s="89"/>
    </row>
    <row r="84" ht="69.75" customHeight="1"/>
    <row r="85" ht="81" customHeight="1">
      <c r="A85" s="95">
        <f>'入力'!E33</f>
        <v>0</v>
      </c>
    </row>
    <row r="86" spans="1:4" s="91" customFormat="1" ht="99.75" customHeight="1">
      <c r="A86" s="92">
        <f>'入力'!D33</f>
        <v>0</v>
      </c>
      <c r="D86" s="89"/>
    </row>
    <row r="87" ht="69.75" customHeight="1"/>
    <row r="88" ht="81" customHeight="1">
      <c r="A88" s="95">
        <f>'入力'!E34</f>
        <v>0</v>
      </c>
    </row>
    <row r="89" s="91" customFormat="1" ht="99.75" customHeight="1">
      <c r="A89" s="92">
        <f>'入力'!D34</f>
        <v>0</v>
      </c>
    </row>
    <row r="90" ht="171" customHeight="1"/>
    <row r="91" ht="81" customHeight="1">
      <c r="A91" s="95">
        <f>'入力'!E35</f>
        <v>0</v>
      </c>
    </row>
    <row r="92" spans="1:4" s="91" customFormat="1" ht="99.75" customHeight="1">
      <c r="A92" s="92">
        <f>'入力'!D35</f>
        <v>0</v>
      </c>
      <c r="D92" s="89"/>
    </row>
    <row r="93" ht="69.75" customHeight="1"/>
    <row r="94" spans="1:5" ht="81" customHeight="1">
      <c r="A94" s="95">
        <f>'入力'!E36</f>
        <v>0</v>
      </c>
      <c r="E94" s="95"/>
    </row>
    <row r="95" spans="1:4" s="91" customFormat="1" ht="99.75" customHeight="1">
      <c r="A95" s="92">
        <f>'入力'!D36</f>
        <v>0</v>
      </c>
      <c r="D95" s="89"/>
    </row>
    <row r="96" ht="69.75" customHeight="1"/>
    <row r="97" ht="81" customHeight="1">
      <c r="A97" s="95">
        <f>'入力'!E37</f>
        <v>0</v>
      </c>
    </row>
    <row r="98" s="91" customFormat="1" ht="99.75" customHeight="1">
      <c r="A98" s="92">
        <f>'入力'!D37</f>
        <v>0</v>
      </c>
    </row>
    <row r="99" ht="171" customHeight="1"/>
    <row r="100" ht="81" customHeight="1">
      <c r="A100" s="95">
        <f>'入力'!E38</f>
        <v>0</v>
      </c>
    </row>
    <row r="101" spans="1:4" s="91" customFormat="1" ht="99.75" customHeight="1">
      <c r="A101" s="92">
        <f>'入力'!D38</f>
        <v>0</v>
      </c>
      <c r="D101" s="89"/>
    </row>
    <row r="102" ht="69.75" customHeight="1"/>
    <row r="103" ht="81" customHeight="1">
      <c r="A103" s="95">
        <f>'入力'!E39</f>
        <v>0</v>
      </c>
    </row>
    <row r="104" spans="1:4" s="91" customFormat="1" ht="99.75" customHeight="1">
      <c r="A104" s="92">
        <f>'入力'!D39</f>
        <v>0</v>
      </c>
      <c r="D104" s="89"/>
    </row>
    <row r="105" ht="69.75" customHeight="1"/>
    <row r="106" ht="81" customHeight="1">
      <c r="A106" s="95">
        <f>'入力'!E40</f>
        <v>0</v>
      </c>
    </row>
    <row r="107" s="91" customFormat="1" ht="99.75" customHeight="1">
      <c r="A107" s="92">
        <f>'入力'!D40</f>
        <v>0</v>
      </c>
    </row>
    <row r="108" ht="171" customHeight="1"/>
    <row r="109" ht="81" customHeight="1">
      <c r="A109" s="95">
        <f>'入力'!E41</f>
        <v>0</v>
      </c>
    </row>
    <row r="110" spans="1:4" s="91" customFormat="1" ht="99.75" customHeight="1">
      <c r="A110" s="92">
        <f>'入力'!D41</f>
        <v>0</v>
      </c>
      <c r="D110" s="89"/>
    </row>
    <row r="111" ht="69.75" customHeight="1"/>
    <row r="112" ht="81" customHeight="1">
      <c r="A112" s="95">
        <f>'入力'!E42</f>
        <v>0</v>
      </c>
    </row>
    <row r="113" spans="1:4" s="91" customFormat="1" ht="99.75" customHeight="1">
      <c r="A113" s="92">
        <f>'入力'!D42</f>
        <v>0</v>
      </c>
      <c r="D113" s="89"/>
    </row>
    <row r="114" ht="69.75" customHeight="1"/>
    <row r="115" ht="81" customHeight="1">
      <c r="A115" s="95">
        <f>'入力'!E43</f>
        <v>0</v>
      </c>
    </row>
    <row r="116" s="91" customFormat="1" ht="99.75" customHeight="1">
      <c r="A116" s="92">
        <f>'入力'!D43</f>
        <v>0</v>
      </c>
    </row>
    <row r="117" ht="171" customHeight="1"/>
    <row r="118" ht="81" customHeight="1">
      <c r="A118" s="95">
        <f>'入力'!E44</f>
        <v>0</v>
      </c>
    </row>
    <row r="119" spans="1:4" s="91" customFormat="1" ht="99.75" customHeight="1">
      <c r="A119" s="92">
        <f>'入力'!D44</f>
        <v>0</v>
      </c>
      <c r="D119" s="89"/>
    </row>
    <row r="120" ht="69.75" customHeight="1"/>
    <row r="121" ht="81" customHeight="1">
      <c r="A121" s="95">
        <f>'入力'!E45</f>
        <v>0</v>
      </c>
    </row>
    <row r="122" s="91" customFormat="1" ht="99.75" customHeight="1">
      <c r="A122" s="89">
        <f>'入力'!D45</f>
        <v>0</v>
      </c>
    </row>
    <row r="123" ht="69.75" customHeight="1"/>
    <row r="124" ht="81" customHeight="1">
      <c r="A124" s="95">
        <f>'入力'!E46</f>
        <v>0</v>
      </c>
    </row>
    <row r="125" s="91" customFormat="1" ht="99.75" customHeight="1">
      <c r="A125" s="89">
        <f>'入力'!D46</f>
        <v>0</v>
      </c>
    </row>
    <row r="126" ht="171" customHeight="1"/>
    <row r="127" ht="81" customHeight="1">
      <c r="A127" s="95">
        <f>'入力'!E47</f>
        <v>0</v>
      </c>
    </row>
    <row r="128" s="91" customFormat="1" ht="99.75" customHeight="1">
      <c r="A128" s="89">
        <f>'入力'!D47</f>
        <v>0</v>
      </c>
    </row>
    <row r="129" ht="69.75" customHeight="1"/>
    <row r="130" ht="81" customHeight="1">
      <c r="A130" s="95">
        <f>'入力'!E48</f>
        <v>0</v>
      </c>
    </row>
    <row r="131" s="91" customFormat="1" ht="99.75" customHeight="1">
      <c r="A131" s="89">
        <f>'入力'!D48</f>
        <v>0</v>
      </c>
    </row>
    <row r="132" ht="69.75" customHeight="1"/>
    <row r="133" ht="81" customHeight="1">
      <c r="A133" s="95">
        <f>'入力'!E49</f>
        <v>0</v>
      </c>
    </row>
    <row r="134" s="91" customFormat="1" ht="99.75" customHeight="1">
      <c r="A134" s="89">
        <f>'入力'!D49</f>
        <v>0</v>
      </c>
    </row>
    <row r="135" ht="171" customHeight="1"/>
    <row r="136" ht="81" customHeight="1">
      <c r="A136" s="95">
        <f>'入力'!E50</f>
        <v>0</v>
      </c>
    </row>
    <row r="137" s="91" customFormat="1" ht="99.75" customHeight="1">
      <c r="A137" s="89">
        <f>'入力'!D50</f>
        <v>0</v>
      </c>
    </row>
    <row r="138" ht="69.75" customHeight="1"/>
    <row r="139" ht="81" customHeight="1">
      <c r="A139" s="95">
        <f>'入力'!E51</f>
        <v>0</v>
      </c>
    </row>
    <row r="140" s="91" customFormat="1" ht="99.75" customHeight="1">
      <c r="A140" s="89">
        <f>'入力'!D51</f>
        <v>0</v>
      </c>
    </row>
    <row r="141" ht="69.75" customHeight="1"/>
    <row r="142" ht="81" customHeight="1">
      <c r="A142" s="95">
        <f>'入力'!E52</f>
        <v>0</v>
      </c>
    </row>
    <row r="143" s="91" customFormat="1" ht="99.75" customHeight="1">
      <c r="A143" s="89">
        <f>'入力'!D52</f>
        <v>0</v>
      </c>
    </row>
    <row r="144" ht="171" customHeight="1"/>
    <row r="145" ht="81" customHeight="1">
      <c r="A145" s="95">
        <f>'入力'!E53</f>
        <v>0</v>
      </c>
    </row>
    <row r="146" s="91" customFormat="1" ht="99.75" customHeight="1">
      <c r="A146" s="89">
        <f>'入力'!D53</f>
        <v>0</v>
      </c>
    </row>
    <row r="147" ht="69.75" customHeight="1"/>
    <row r="148" ht="81" customHeight="1">
      <c r="A148" s="95">
        <f>'入力'!E54</f>
        <v>0</v>
      </c>
    </row>
    <row r="149" s="91" customFormat="1" ht="99.75" customHeight="1">
      <c r="A149" s="89">
        <f>'入力'!D54</f>
        <v>0</v>
      </c>
    </row>
    <row r="150" ht="69.75" customHeight="1"/>
    <row r="151" ht="81" customHeight="1">
      <c r="A151" s="95">
        <f>'入力'!E55</f>
        <v>0</v>
      </c>
    </row>
    <row r="152" s="91" customFormat="1" ht="99.75" customHeight="1">
      <c r="A152" s="89">
        <f>'入力'!D55</f>
        <v>0</v>
      </c>
    </row>
    <row r="153" ht="171" customHeight="1"/>
    <row r="154" ht="81" customHeight="1">
      <c r="A154" s="95">
        <f>'入力'!E56</f>
        <v>0</v>
      </c>
    </row>
    <row r="155" s="91" customFormat="1" ht="99.75" customHeight="1">
      <c r="A155" s="89">
        <f>'入力'!D56</f>
        <v>0</v>
      </c>
    </row>
    <row r="156" ht="69.75" customHeight="1"/>
    <row r="157" ht="81" customHeight="1">
      <c r="A157" s="95">
        <f>'入力'!E57</f>
        <v>0</v>
      </c>
    </row>
    <row r="158" s="91" customFormat="1" ht="99.75" customHeight="1">
      <c r="A158" s="89">
        <f>'入力'!D57</f>
        <v>0</v>
      </c>
    </row>
    <row r="159" ht="69.75" customHeight="1"/>
    <row r="160" ht="81" customHeight="1">
      <c r="A160" s="95">
        <f>'入力'!E58</f>
        <v>0</v>
      </c>
    </row>
    <row r="161" s="91" customFormat="1" ht="99.75" customHeight="1">
      <c r="A161" s="89">
        <f>'入力'!D58</f>
        <v>0</v>
      </c>
    </row>
    <row r="162" ht="171" customHeight="1"/>
    <row r="163" ht="81" customHeight="1">
      <c r="A163" s="95">
        <f>'入力'!E59</f>
        <v>0</v>
      </c>
    </row>
    <row r="164" spans="1:4" s="91" customFormat="1" ht="99.75" customHeight="1">
      <c r="A164" s="89">
        <f>'入力'!D59</f>
        <v>0</v>
      </c>
      <c r="D164" s="89"/>
    </row>
    <row r="165" ht="69.75" customHeight="1"/>
    <row r="166" ht="81" customHeight="1">
      <c r="A166" s="95">
        <f>'入力'!E60</f>
        <v>0</v>
      </c>
    </row>
    <row r="167" s="91" customFormat="1" ht="99.75" customHeight="1">
      <c r="A167" s="89">
        <f>'入力'!D60</f>
        <v>0</v>
      </c>
    </row>
    <row r="168" ht="69.75" customHeight="1"/>
    <row r="169" ht="81" customHeight="1">
      <c r="A169" s="95">
        <f>'入力'!E61</f>
        <v>0</v>
      </c>
    </row>
    <row r="170" s="91" customFormat="1" ht="99.75" customHeight="1">
      <c r="A170" s="89">
        <f>'入力'!D61</f>
        <v>0</v>
      </c>
    </row>
    <row r="171" ht="171" customHeight="1"/>
    <row r="172" ht="81" customHeight="1">
      <c r="A172" s="95">
        <f>'入力'!E62</f>
        <v>0</v>
      </c>
    </row>
    <row r="173" s="91" customFormat="1" ht="99.75" customHeight="1">
      <c r="A173" s="89">
        <f>'入力'!D62</f>
        <v>0</v>
      </c>
    </row>
    <row r="174" ht="69.75" customHeight="1"/>
    <row r="175" ht="81" customHeight="1">
      <c r="A175" s="95">
        <f>'入力'!E63</f>
        <v>0</v>
      </c>
    </row>
    <row r="176" s="91" customFormat="1" ht="99.75" customHeight="1">
      <c r="A176" s="89">
        <f>'入力'!D63</f>
        <v>0</v>
      </c>
    </row>
    <row r="177" ht="69.75" customHeight="1"/>
    <row r="178" ht="81" customHeight="1">
      <c r="A178" s="95">
        <f>'入力'!E64</f>
        <v>0</v>
      </c>
    </row>
    <row r="179" spans="1:4" s="91" customFormat="1" ht="99.75" customHeight="1">
      <c r="A179" s="89">
        <f>'入力'!D64</f>
        <v>0</v>
      </c>
      <c r="D179" s="89"/>
    </row>
    <row r="180" ht="171" customHeight="1"/>
    <row r="181" ht="81" customHeight="1">
      <c r="A181" s="95">
        <f>'入力'!E65</f>
        <v>0</v>
      </c>
    </row>
    <row r="182" s="91" customFormat="1" ht="99.75" customHeight="1">
      <c r="A182" s="89">
        <f>'入力'!D65</f>
        <v>0</v>
      </c>
    </row>
    <row r="183" ht="69.75" customHeight="1"/>
    <row r="184" ht="81" customHeight="1">
      <c r="A184" s="95">
        <f>'入力'!E66</f>
        <v>0</v>
      </c>
    </row>
    <row r="185" spans="1:4" s="91" customFormat="1" ht="99.75" customHeight="1">
      <c r="A185" s="89">
        <f>'入力'!D66</f>
        <v>0</v>
      </c>
      <c r="D185" s="89"/>
    </row>
    <row r="186" ht="69.75" customHeight="1"/>
    <row r="187" ht="81" customHeight="1">
      <c r="A187" s="95">
        <f>'入力'!E67</f>
        <v>0</v>
      </c>
    </row>
    <row r="188" s="91" customFormat="1" ht="99.75" customHeight="1">
      <c r="A188" s="89">
        <f>'入力'!D67</f>
        <v>0</v>
      </c>
    </row>
    <row r="189" ht="171" customHeight="1"/>
    <row r="190" ht="81" customHeight="1">
      <c r="A190" s="95">
        <f>'入力'!E68</f>
        <v>0</v>
      </c>
    </row>
    <row r="191" s="91" customFormat="1" ht="99.75" customHeight="1">
      <c r="A191" s="89">
        <f>'入力'!D68</f>
        <v>0</v>
      </c>
    </row>
    <row r="192" ht="69.75" customHeight="1"/>
    <row r="193" ht="81" customHeight="1">
      <c r="A193" s="95">
        <f>'入力'!E69</f>
        <v>0</v>
      </c>
    </row>
    <row r="194" s="91" customFormat="1" ht="99.75" customHeight="1">
      <c r="A194" s="89">
        <f>'入力'!D69</f>
        <v>0</v>
      </c>
    </row>
    <row r="195" ht="69.75" customHeight="1"/>
    <row r="196" ht="81" customHeight="1">
      <c r="A196" s="95">
        <f>'入力'!E70</f>
        <v>0</v>
      </c>
    </row>
    <row r="197" s="91" customFormat="1" ht="99.75" customHeight="1">
      <c r="A197" s="89">
        <f>'入力'!D70</f>
        <v>0</v>
      </c>
    </row>
    <row r="198" ht="171" customHeight="1"/>
    <row r="199" spans="1:4" ht="81" customHeight="1">
      <c r="A199" s="95">
        <f>'入力'!E71</f>
        <v>0</v>
      </c>
      <c r="D199" s="91"/>
    </row>
    <row r="200" s="91" customFormat="1" ht="99.75" customHeight="1">
      <c r="A200" s="89">
        <f>'入力'!D71</f>
        <v>0</v>
      </c>
    </row>
    <row r="201" ht="69.75" customHeight="1"/>
    <row r="202" ht="81" customHeight="1">
      <c r="A202" s="95">
        <f>'入力'!E72</f>
        <v>0</v>
      </c>
    </row>
    <row r="203" s="91" customFormat="1" ht="99.75" customHeight="1">
      <c r="A203" s="89">
        <f>'入力'!D72</f>
        <v>0</v>
      </c>
    </row>
    <row r="204" ht="69.75" customHeight="1"/>
    <row r="205" ht="81" customHeight="1">
      <c r="A205" s="95">
        <f>'入力'!E73</f>
        <v>0</v>
      </c>
    </row>
    <row r="206" s="91" customFormat="1" ht="99.75" customHeight="1">
      <c r="A206" s="89">
        <f>'入力'!D73</f>
        <v>0</v>
      </c>
    </row>
    <row r="207" ht="171" customHeight="1"/>
    <row r="208" spans="1:4" ht="81" customHeight="1">
      <c r="A208" s="95">
        <f>'入力'!E74</f>
        <v>0</v>
      </c>
      <c r="D208" s="91"/>
    </row>
    <row r="209" s="91" customFormat="1" ht="99.75" customHeight="1">
      <c r="A209" s="89">
        <f>'入力'!D74</f>
        <v>0</v>
      </c>
    </row>
    <row r="210" ht="69.75" customHeight="1"/>
    <row r="211" ht="81" customHeight="1">
      <c r="A211" s="95">
        <f>'入力'!E75</f>
        <v>0</v>
      </c>
    </row>
    <row r="212" s="91" customFormat="1" ht="99.75" customHeight="1">
      <c r="A212" s="89">
        <f>'入力'!D75</f>
        <v>0</v>
      </c>
    </row>
    <row r="213" ht="69.75" customHeight="1"/>
    <row r="214" ht="81" customHeight="1">
      <c r="A214" s="95">
        <f>'入力'!E76</f>
        <v>0</v>
      </c>
    </row>
    <row r="215" s="91" customFormat="1" ht="99.75" customHeight="1">
      <c r="A215" s="89">
        <f>'入力'!D76</f>
        <v>0</v>
      </c>
    </row>
    <row r="216" ht="171" customHeight="1"/>
    <row r="217" ht="81" customHeight="1">
      <c r="A217" s="95">
        <f>'入力'!E77</f>
        <v>0</v>
      </c>
    </row>
    <row r="218" s="91" customFormat="1" ht="99.75" customHeight="1">
      <c r="A218" s="89">
        <f>'入力'!D77</f>
        <v>0</v>
      </c>
    </row>
    <row r="219" ht="69.75" customHeight="1">
      <c r="A219" s="89"/>
    </row>
    <row r="220" ht="81" customHeight="1">
      <c r="A220" s="95">
        <f>'入力'!E78</f>
        <v>0</v>
      </c>
    </row>
    <row r="221" s="91" customFormat="1" ht="99.75" customHeight="1">
      <c r="A221" s="89">
        <f>'入力'!D78</f>
        <v>0</v>
      </c>
    </row>
    <row r="222" ht="69.75" customHeight="1"/>
    <row r="223" ht="81" customHeight="1">
      <c r="A223" s="95">
        <f>'入力'!E79</f>
        <v>0</v>
      </c>
    </row>
    <row r="224" s="91" customFormat="1" ht="99.75" customHeight="1">
      <c r="A224" s="89">
        <f>'入力'!D79</f>
        <v>0</v>
      </c>
    </row>
    <row r="225" ht="171" customHeight="1"/>
    <row r="226" ht="81" customHeight="1">
      <c r="A226" s="95">
        <f>'入力'!E80</f>
        <v>0</v>
      </c>
    </row>
    <row r="227" s="91" customFormat="1" ht="99.75" customHeight="1">
      <c r="A227" s="89">
        <f>'入力'!D80</f>
        <v>0</v>
      </c>
    </row>
    <row r="228" ht="69.75" customHeight="1"/>
    <row r="229" ht="81" customHeight="1">
      <c r="A229" s="95">
        <f>'入力'!E81</f>
        <v>0</v>
      </c>
    </row>
    <row r="230" spans="1:5" s="91" customFormat="1" ht="99.75" customHeight="1">
      <c r="A230" s="89">
        <f>'入力'!D81</f>
        <v>0</v>
      </c>
      <c r="D230" s="89"/>
      <c r="E230" s="89"/>
    </row>
    <row r="231" ht="69.75" customHeight="1"/>
    <row r="232" ht="81" customHeight="1">
      <c r="A232" s="95">
        <f>'入力'!E82</f>
        <v>0</v>
      </c>
    </row>
    <row r="233" spans="1:5" s="91" customFormat="1" ht="99.75" customHeight="1">
      <c r="A233" s="89">
        <f>'入力'!D82</f>
        <v>0</v>
      </c>
      <c r="D233" s="89"/>
      <c r="E233" s="89"/>
    </row>
    <row r="234" ht="171" customHeight="1"/>
    <row r="235" ht="81" customHeight="1">
      <c r="A235" s="95">
        <f>'入力'!E83</f>
        <v>0</v>
      </c>
    </row>
    <row r="236" spans="1:5" s="91" customFormat="1" ht="99.75" customHeight="1">
      <c r="A236" s="89">
        <f>'入力'!D83</f>
        <v>0</v>
      </c>
      <c r="D236" s="89"/>
      <c r="E236" s="89"/>
    </row>
    <row r="237" ht="69.75" customHeight="1"/>
    <row r="238" spans="1:5" ht="81" customHeight="1">
      <c r="A238" s="95">
        <f>'入力'!E84</f>
        <v>0</v>
      </c>
      <c r="D238" s="91"/>
      <c r="E238" s="91"/>
    </row>
    <row r="239" spans="1:4" s="91" customFormat="1" ht="99.75" customHeight="1">
      <c r="A239" s="89">
        <f>'入力'!D84</f>
        <v>0</v>
      </c>
      <c r="D239" s="89"/>
    </row>
    <row r="240" ht="69.75" customHeight="1"/>
    <row r="241" spans="1:5" ht="81" customHeight="1">
      <c r="A241" s="95">
        <f>'入力'!E85</f>
        <v>0</v>
      </c>
      <c r="D241" s="91"/>
      <c r="E241" s="91"/>
    </row>
    <row r="242" s="91" customFormat="1" ht="99.75" customHeight="1">
      <c r="A242" s="89">
        <f>'入力'!D85</f>
        <v>0</v>
      </c>
    </row>
    <row r="243" spans="4:5" ht="171" customHeight="1">
      <c r="D243" s="91"/>
      <c r="E243" s="91"/>
    </row>
    <row r="244" spans="1:5" ht="81" customHeight="1">
      <c r="A244" s="95">
        <f>'入力'!E86</f>
        <v>0</v>
      </c>
      <c r="D244" s="91"/>
      <c r="E244" s="91"/>
    </row>
    <row r="245" s="91" customFormat="1" ht="99.75" customHeight="1">
      <c r="A245" s="89">
        <f>'入力'!D86</f>
        <v>0</v>
      </c>
    </row>
    <row r="246" spans="4:5" ht="69.75" customHeight="1">
      <c r="D246" s="91"/>
      <c r="E246" s="91"/>
    </row>
    <row r="247" spans="1:5" ht="81" customHeight="1">
      <c r="A247" s="95">
        <f>'入力'!E87</f>
        <v>0</v>
      </c>
      <c r="D247" s="91"/>
      <c r="E247" s="91"/>
    </row>
    <row r="248" spans="1:5" s="91" customFormat="1" ht="99.75" customHeight="1">
      <c r="A248" s="89">
        <f>'入力'!D87</f>
        <v>0</v>
      </c>
      <c r="D248" s="89"/>
      <c r="E248" s="89"/>
    </row>
    <row r="249" ht="69.75" customHeight="1"/>
    <row r="250" ht="81" customHeight="1">
      <c r="A250" s="95">
        <f>'入力'!E88</f>
        <v>0</v>
      </c>
    </row>
    <row r="251" spans="1:5" s="91" customFormat="1" ht="99.75" customHeight="1">
      <c r="A251" s="89">
        <f>'入力'!D88</f>
        <v>0</v>
      </c>
      <c r="D251" s="89"/>
      <c r="E251" s="89"/>
    </row>
    <row r="252" ht="171" customHeight="1"/>
    <row r="253" ht="81" customHeight="1">
      <c r="A253" s="95">
        <f>'入力'!E89</f>
        <v>0</v>
      </c>
    </row>
    <row r="254" spans="1:5" s="91" customFormat="1" ht="99.75" customHeight="1">
      <c r="A254" s="89">
        <f>'入力'!D89</f>
        <v>0</v>
      </c>
      <c r="D254" s="89"/>
      <c r="E254" s="89"/>
    </row>
    <row r="255" ht="69.75" customHeight="1"/>
    <row r="256" ht="81" customHeight="1">
      <c r="A256" s="95">
        <f>'入力'!E90</f>
        <v>0</v>
      </c>
    </row>
    <row r="257" spans="1:5" s="91" customFormat="1" ht="99.75" customHeight="1">
      <c r="A257" s="89">
        <f>'入力'!D90</f>
        <v>0</v>
      </c>
      <c r="D257" s="89"/>
      <c r="E257" s="89"/>
    </row>
    <row r="258" ht="69.75" customHeight="1"/>
    <row r="259" ht="81" customHeight="1">
      <c r="A259" s="95">
        <f>'入力'!E91</f>
        <v>0</v>
      </c>
    </row>
    <row r="260" spans="1:5" s="91" customFormat="1" ht="99.75" customHeight="1">
      <c r="A260" s="89">
        <f>'入力'!D91</f>
        <v>0</v>
      </c>
      <c r="D260" s="89"/>
      <c r="E260" s="89"/>
    </row>
    <row r="261" ht="171" customHeight="1"/>
    <row r="262" ht="81" customHeight="1">
      <c r="A262" s="95">
        <f>'入力'!E92</f>
        <v>0</v>
      </c>
    </row>
    <row r="263" spans="1:5" s="91" customFormat="1" ht="99.75" customHeight="1">
      <c r="A263" s="89">
        <f>'入力'!D92</f>
        <v>0</v>
      </c>
      <c r="D263" s="89"/>
      <c r="E263" s="89"/>
    </row>
    <row r="264" ht="69.75" customHeight="1"/>
    <row r="265" ht="81" customHeight="1">
      <c r="A265" s="95">
        <f>'入力'!E93</f>
        <v>0</v>
      </c>
    </row>
    <row r="266" spans="1:5" s="91" customFormat="1" ht="99.75" customHeight="1">
      <c r="A266" s="89">
        <f>'入力'!D93</f>
        <v>0</v>
      </c>
      <c r="D266" s="89"/>
      <c r="E266" s="89"/>
    </row>
    <row r="267" ht="69.75" customHeight="1"/>
    <row r="268" ht="81" customHeight="1">
      <c r="A268" s="95">
        <f>'入力'!E94</f>
        <v>0</v>
      </c>
    </row>
    <row r="269" spans="1:5" s="91" customFormat="1" ht="99.75" customHeight="1">
      <c r="A269" s="89">
        <f>'入力'!D94</f>
        <v>0</v>
      </c>
      <c r="D269" s="89"/>
      <c r="E269" s="89"/>
    </row>
    <row r="270" ht="171" customHeight="1"/>
    <row r="271" ht="81" customHeight="1">
      <c r="A271" s="95">
        <f>'入力'!E95</f>
        <v>0</v>
      </c>
    </row>
    <row r="272" spans="1:5" s="91" customFormat="1" ht="99.75" customHeight="1">
      <c r="A272" s="89">
        <f>'入力'!D95</f>
        <v>0</v>
      </c>
      <c r="D272" s="89"/>
      <c r="E272" s="89"/>
    </row>
    <row r="273" ht="69.75" customHeight="1">
      <c r="F273" s="91"/>
    </row>
    <row r="274" spans="1:6" ht="81" customHeight="1">
      <c r="A274" s="95">
        <f>'入力'!E96</f>
        <v>0</v>
      </c>
      <c r="F274" s="91"/>
    </row>
    <row r="275" spans="1:5" s="91" customFormat="1" ht="99.75" customHeight="1">
      <c r="A275" s="89">
        <f>'入力'!D96</f>
        <v>0</v>
      </c>
      <c r="D275" s="89"/>
      <c r="E275" s="89"/>
    </row>
    <row r="276" ht="69.75" customHeight="1">
      <c r="F276" s="91"/>
    </row>
    <row r="277" spans="1:6" ht="81" customHeight="1">
      <c r="A277" s="95">
        <f>'入力'!E97</f>
        <v>0</v>
      </c>
      <c r="F277" s="91"/>
    </row>
    <row r="278" spans="1:5" s="91" customFormat="1" ht="99.75" customHeight="1">
      <c r="A278" s="89">
        <f>'入力'!D97</f>
        <v>0</v>
      </c>
      <c r="D278" s="89"/>
      <c r="E278" s="89"/>
    </row>
    <row r="279" ht="171" customHeight="1">
      <c r="F279" s="91"/>
    </row>
    <row r="280" spans="1:4" ht="81" customHeight="1">
      <c r="A280" s="95">
        <f>'入力'!E98</f>
        <v>0</v>
      </c>
      <c r="D280" s="91"/>
    </row>
    <row r="281" spans="1:6" s="91" customFormat="1" ht="99.75" customHeight="1">
      <c r="A281" s="89">
        <f>'入力'!D98</f>
        <v>0</v>
      </c>
      <c r="F281" s="89"/>
    </row>
    <row r="282" ht="69.75" customHeight="1">
      <c r="F282" s="91"/>
    </row>
    <row r="283" ht="81" customHeight="1">
      <c r="A283" s="95">
        <f>'入力'!E99</f>
        <v>0</v>
      </c>
    </row>
    <row r="284" spans="1:6" s="91" customFormat="1" ht="99.75" customHeight="1">
      <c r="A284" s="89">
        <f>'入力'!D99</f>
        <v>0</v>
      </c>
      <c r="F284" s="89"/>
    </row>
    <row r="285" spans="4:6" ht="69.75" customHeight="1">
      <c r="D285" s="91"/>
      <c r="E285" s="91"/>
      <c r="F285" s="91"/>
    </row>
    <row r="286" spans="1:5" ht="81" customHeight="1">
      <c r="A286" s="95">
        <f>'入力'!E100</f>
        <v>0</v>
      </c>
      <c r="D286" s="91"/>
      <c r="E286" s="91"/>
    </row>
    <row r="287" spans="1:6" s="91" customFormat="1" ht="99.75" customHeight="1">
      <c r="A287" s="89">
        <f>'入力'!D100</f>
        <v>0</v>
      </c>
      <c r="F287" s="89"/>
    </row>
    <row r="288" spans="4:6" ht="171" customHeight="1">
      <c r="D288" s="91"/>
      <c r="E288" s="91"/>
      <c r="F288" s="91"/>
    </row>
    <row r="289" spans="1:5" ht="81" customHeight="1">
      <c r="A289" s="95">
        <f>'入力'!E101</f>
        <v>0</v>
      </c>
      <c r="D289" s="91"/>
      <c r="E289" s="91"/>
    </row>
    <row r="290" spans="1:6" s="91" customFormat="1" ht="99.75" customHeight="1">
      <c r="A290" s="89">
        <f>'入力'!D101</f>
        <v>0</v>
      </c>
      <c r="D290" s="89"/>
      <c r="E290" s="89"/>
      <c r="F290" s="89"/>
    </row>
    <row r="291" spans="5:6" ht="69.75" customHeight="1">
      <c r="E291" s="91"/>
      <c r="F291" s="91"/>
    </row>
    <row r="292" ht="81" customHeight="1">
      <c r="A292" s="95">
        <f>'入力'!E102</f>
        <v>0</v>
      </c>
    </row>
    <row r="293" spans="1:6" s="91" customFormat="1" ht="99.75" customHeight="1">
      <c r="A293" s="89">
        <f>'入力'!D102</f>
        <v>0</v>
      </c>
      <c r="D293" s="89"/>
      <c r="E293" s="89"/>
      <c r="F293" s="89"/>
    </row>
    <row r="294" spans="4:6" ht="69.75" customHeight="1">
      <c r="D294" s="91"/>
      <c r="F294" s="91"/>
    </row>
    <row r="295" ht="81" customHeight="1">
      <c r="A295" s="95">
        <f>'入力'!E103</f>
        <v>0</v>
      </c>
    </row>
    <row r="296" spans="1:6" s="91" customFormat="1" ht="99.75" customHeight="1">
      <c r="A296" s="89">
        <f>'入力'!D103</f>
        <v>0</v>
      </c>
      <c r="F296" s="89"/>
    </row>
    <row r="297" ht="171" customHeight="1">
      <c r="F297" s="91"/>
    </row>
    <row r="298" spans="1:5" ht="81" customHeight="1">
      <c r="A298" s="95">
        <f>'入力'!E104</f>
        <v>0</v>
      </c>
      <c r="E298" s="95"/>
    </row>
    <row r="299" spans="1:6" s="91" customFormat="1" ht="99.75" customHeight="1">
      <c r="A299" s="89">
        <f>'入力'!D104</f>
        <v>0</v>
      </c>
      <c r="F299" s="89"/>
    </row>
    <row r="300" ht="69.75" customHeight="1">
      <c r="F300" s="91"/>
    </row>
    <row r="301" ht="81" customHeight="1">
      <c r="A301" s="95"/>
    </row>
    <row r="302" spans="1:6" s="91" customFormat="1" ht="99.75" customHeight="1">
      <c r="A302" s="89"/>
      <c r="F302" s="89"/>
    </row>
    <row r="303" ht="69.75" customHeight="1">
      <c r="F303" s="91"/>
    </row>
    <row r="304" spans="1:5" ht="81" customHeight="1">
      <c r="A304" s="95"/>
      <c r="D304" s="91"/>
      <c r="E304" s="91"/>
    </row>
    <row r="305" spans="1:6" s="91" customFormat="1" ht="99.75" customHeight="1">
      <c r="A305" s="89"/>
      <c r="D305" s="89"/>
      <c r="E305" s="89"/>
      <c r="F305" s="89"/>
    </row>
    <row r="306" ht="171" customHeight="1">
      <c r="F306" s="91"/>
    </row>
    <row r="307" spans="1:5" ht="81" customHeight="1">
      <c r="A307" s="95"/>
      <c r="E307" s="91"/>
    </row>
    <row r="308" spans="1:6" s="91" customFormat="1" ht="99.75" customHeight="1">
      <c r="A308" s="89"/>
      <c r="D308" s="89"/>
      <c r="E308" s="89"/>
      <c r="F308" s="89"/>
    </row>
    <row r="309" ht="69.75" customHeight="1">
      <c r="F309" s="91"/>
    </row>
    <row r="310" spans="1:5" ht="81" customHeight="1">
      <c r="A310" s="95"/>
      <c r="D310" s="91"/>
      <c r="E310" s="91"/>
    </row>
    <row r="311" spans="1:6" s="91" customFormat="1" ht="99.75" customHeight="1">
      <c r="A311" s="89"/>
      <c r="D311" s="89"/>
      <c r="E311" s="89"/>
      <c r="F311" s="89"/>
    </row>
    <row r="312" ht="69.75" customHeight="1">
      <c r="F312" s="91"/>
    </row>
    <row r="313" spans="1:5" ht="81" customHeight="1">
      <c r="A313" s="95"/>
      <c r="D313" s="91"/>
      <c r="E313" s="91"/>
    </row>
    <row r="314" spans="1:6" s="91" customFormat="1" ht="99.75" customHeight="1">
      <c r="A314" s="89"/>
      <c r="D314" s="89"/>
      <c r="E314" s="89"/>
      <c r="F314" s="89"/>
    </row>
    <row r="315" ht="171" customHeight="1">
      <c r="F315" s="91"/>
    </row>
    <row r="316" ht="81" customHeight="1">
      <c r="A316" s="95"/>
    </row>
    <row r="317" spans="1:6" s="91" customFormat="1" ht="99.75" customHeight="1">
      <c r="A317" s="89"/>
      <c r="F317" s="89"/>
    </row>
    <row r="318" ht="69.75" customHeight="1">
      <c r="F318" s="91"/>
    </row>
    <row r="319" ht="81" customHeight="1">
      <c r="A319" s="95"/>
    </row>
    <row r="320" spans="1:6" s="91" customFormat="1" ht="99.75" customHeight="1">
      <c r="A320" s="89"/>
      <c r="F320" s="89"/>
    </row>
    <row r="321" ht="69.75" customHeight="1">
      <c r="F321" s="91"/>
    </row>
    <row r="322" spans="1:5" ht="81" customHeight="1">
      <c r="A322" s="95"/>
      <c r="D322" s="91"/>
      <c r="E322" s="91"/>
    </row>
    <row r="323" spans="1:6" s="91" customFormat="1" ht="99.75" customHeight="1">
      <c r="A323" s="89"/>
      <c r="D323" s="89"/>
      <c r="E323" s="89"/>
      <c r="F323" s="89"/>
    </row>
    <row r="324" ht="171" customHeight="1">
      <c r="F324" s="91"/>
    </row>
    <row r="325" ht="82.5" customHeight="1">
      <c r="E325" s="91"/>
    </row>
    <row r="327" ht="82.5" customHeight="1">
      <c r="F327" s="91"/>
    </row>
    <row r="328" spans="4:5" ht="82.5" customHeight="1">
      <c r="D328" s="91"/>
      <c r="E328" s="91"/>
    </row>
    <row r="330" ht="82.5" customHeight="1">
      <c r="F330" s="91"/>
    </row>
    <row r="331" spans="4:5" ht="82.5" customHeight="1">
      <c r="D331" s="91"/>
      <c r="E331" s="91"/>
    </row>
    <row r="335" spans="4:5" ht="82.5" customHeight="1">
      <c r="D335" s="91"/>
      <c r="E335" s="91"/>
    </row>
    <row r="338" spans="4:5" ht="82.5" customHeight="1">
      <c r="D338" s="91"/>
      <c r="E338" s="91"/>
    </row>
    <row r="340" spans="4:5" ht="82.5" customHeight="1">
      <c r="D340" s="91"/>
      <c r="E340" s="91"/>
    </row>
    <row r="343" ht="82.5" customHeight="1">
      <c r="E343" s="91"/>
    </row>
    <row r="346" spans="4:5" ht="82.5" customHeight="1">
      <c r="D346" s="91"/>
      <c r="E346" s="91"/>
    </row>
    <row r="349" spans="4:5" ht="82.5" customHeight="1">
      <c r="D349" s="91"/>
      <c r="E349" s="91"/>
    </row>
  </sheetData>
  <sheetProtection/>
  <printOptions/>
  <pageMargins left="0.3937007874015748" right="0.1968503937007874" top="0.5905511811023623" bottom="0.1968503937007874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3"/>
  <sheetViews>
    <sheetView zoomScalePageLayoutView="0" workbookViewId="0" topLeftCell="A1">
      <selection activeCell="A1" sqref="A1"/>
    </sheetView>
  </sheetViews>
  <sheetFormatPr defaultColWidth="9.125" defaultRowHeight="28.5" customHeight="1"/>
  <cols>
    <col min="1" max="1" width="3.625" style="166" customWidth="1"/>
    <col min="2" max="5" width="9.125" style="166" customWidth="1"/>
    <col min="6" max="7" width="5.125" style="166" customWidth="1"/>
    <col min="8" max="8" width="9.125" style="166" customWidth="1"/>
    <col min="9" max="9" width="9.125" style="167" customWidth="1"/>
    <col min="10" max="11" width="9.125" style="166" customWidth="1"/>
    <col min="12" max="13" width="5.125" style="166" customWidth="1"/>
    <col min="14" max="14" width="4.625" style="167" customWidth="1"/>
    <col min="15" max="15" width="9.125" style="170" customWidth="1"/>
    <col min="16" max="16" width="9.125" style="172" customWidth="1"/>
    <col min="17" max="16384" width="9.125" style="166" customWidth="1"/>
  </cols>
  <sheetData>
    <row r="1" spans="1:12" ht="12.75" customHeight="1">
      <c r="A1" s="175"/>
      <c r="B1" s="175"/>
      <c r="C1" s="175"/>
      <c r="D1" s="175"/>
      <c r="E1" s="175"/>
      <c r="F1" s="175"/>
      <c r="G1" s="175"/>
      <c r="H1" s="175"/>
      <c r="I1" s="176"/>
      <c r="J1" s="175"/>
      <c r="K1" s="175"/>
      <c r="L1" s="175"/>
    </row>
    <row r="2" spans="1:16" s="180" customFormat="1" ht="21" customHeight="1">
      <c r="A2" s="179"/>
      <c r="B2" s="179">
        <f>'入力'!C5</f>
        <v>1</v>
      </c>
      <c r="C2" s="179"/>
      <c r="D2" s="179"/>
      <c r="E2" s="179"/>
      <c r="F2" s="179"/>
      <c r="G2" s="179"/>
      <c r="H2" s="179">
        <f>'入力'!C7</f>
        <v>3</v>
      </c>
      <c r="I2" s="179"/>
      <c r="J2" s="179"/>
      <c r="K2" s="179"/>
      <c r="L2" s="179"/>
      <c r="O2" s="181"/>
      <c r="P2" s="171"/>
    </row>
    <row r="3" spans="1:12" ht="12" customHeight="1">
      <c r="A3" s="175"/>
      <c r="B3" s="175"/>
      <c r="C3" s="175"/>
      <c r="D3" s="175"/>
      <c r="E3" s="175"/>
      <c r="F3" s="175"/>
      <c r="G3" s="175"/>
      <c r="H3" s="175"/>
      <c r="I3" s="176"/>
      <c r="J3" s="175"/>
      <c r="K3" s="175"/>
      <c r="L3" s="175"/>
    </row>
    <row r="4" spans="1:16" s="169" customFormat="1" ht="28.5" customHeight="1">
      <c r="A4" s="177"/>
      <c r="B4" s="210" t="str">
        <f>'入力'!E5</f>
        <v>aa</v>
      </c>
      <c r="C4" s="210"/>
      <c r="D4" s="210"/>
      <c r="E4" s="177">
        <f>'入力'!F5</f>
        <v>0</v>
      </c>
      <c r="F4" s="177"/>
      <c r="G4" s="177"/>
      <c r="H4" s="210" t="str">
        <f>'入力'!E7</f>
        <v>uu</v>
      </c>
      <c r="I4" s="210"/>
      <c r="J4" s="210"/>
      <c r="K4" s="177">
        <f>'入力'!F7</f>
        <v>0</v>
      </c>
      <c r="L4" s="177"/>
      <c r="M4" s="173"/>
      <c r="O4" s="170"/>
      <c r="P4" s="172"/>
    </row>
    <row r="5" spans="1:12" ht="10.5" customHeight="1">
      <c r="A5" s="175"/>
      <c r="B5" s="175"/>
      <c r="C5" s="175"/>
      <c r="D5" s="175"/>
      <c r="E5" s="175"/>
      <c r="F5" s="175"/>
      <c r="G5" s="175"/>
      <c r="H5" s="175"/>
      <c r="I5" s="176"/>
      <c r="J5" s="175"/>
      <c r="K5" s="175"/>
      <c r="L5" s="175"/>
    </row>
    <row r="6" spans="1:15" s="172" customFormat="1" ht="48" customHeight="1">
      <c r="A6" s="178"/>
      <c r="B6" s="209" t="str">
        <f>'入力'!D5</f>
        <v>ああ</v>
      </c>
      <c r="C6" s="209"/>
      <c r="D6" s="209"/>
      <c r="E6" s="209"/>
      <c r="F6" s="178"/>
      <c r="G6" s="178"/>
      <c r="H6" s="209" t="str">
        <f>'入力'!D7</f>
        <v>うう</v>
      </c>
      <c r="I6" s="209"/>
      <c r="J6" s="209"/>
      <c r="K6" s="209"/>
      <c r="L6" s="178"/>
      <c r="O6" s="170"/>
    </row>
    <row r="7" spans="1:12" ht="19.5" customHeight="1">
      <c r="A7" s="175"/>
      <c r="B7" s="175"/>
      <c r="C7" s="175"/>
      <c r="D7" s="175"/>
      <c r="E7" s="175"/>
      <c r="F7" s="175"/>
      <c r="G7" s="175"/>
      <c r="H7" s="175"/>
      <c r="I7" s="176"/>
      <c r="J7" s="175"/>
      <c r="K7" s="175"/>
      <c r="L7" s="175"/>
    </row>
    <row r="8" spans="1:12" ht="19.5" customHeight="1">
      <c r="A8" s="175"/>
      <c r="B8" s="175"/>
      <c r="C8" s="175"/>
      <c r="D8" s="175"/>
      <c r="E8" s="175"/>
      <c r="F8" s="175"/>
      <c r="G8" s="175"/>
      <c r="H8" s="175"/>
      <c r="I8" s="176"/>
      <c r="J8" s="175"/>
      <c r="K8" s="175"/>
      <c r="L8" s="176"/>
    </row>
    <row r="9" spans="1:12" ht="12.75" customHeight="1">
      <c r="A9" s="175"/>
      <c r="B9" s="175"/>
      <c r="C9" s="175"/>
      <c r="D9" s="175"/>
      <c r="E9" s="175"/>
      <c r="F9" s="175"/>
      <c r="G9" s="175"/>
      <c r="H9" s="175"/>
      <c r="I9" s="176"/>
      <c r="J9" s="175"/>
      <c r="K9" s="175"/>
      <c r="L9" s="175"/>
    </row>
    <row r="10" spans="1:16" s="180" customFormat="1" ht="21" customHeight="1">
      <c r="A10" s="179"/>
      <c r="B10" s="179">
        <f>'入力'!C6</f>
        <v>2</v>
      </c>
      <c r="C10" s="179"/>
      <c r="D10" s="179"/>
      <c r="E10" s="179"/>
      <c r="F10" s="179"/>
      <c r="G10" s="179"/>
      <c r="H10" s="179">
        <f>'入力'!C8</f>
        <v>4</v>
      </c>
      <c r="I10" s="179"/>
      <c r="J10" s="179"/>
      <c r="K10" s="179"/>
      <c r="L10" s="179"/>
      <c r="O10" s="181"/>
      <c r="P10" s="171"/>
    </row>
    <row r="11" spans="1:12" ht="12" customHeight="1">
      <c r="A11" s="175"/>
      <c r="B11" s="175"/>
      <c r="C11" s="175"/>
      <c r="D11" s="175"/>
      <c r="E11" s="175"/>
      <c r="F11" s="175"/>
      <c r="G11" s="175"/>
      <c r="H11" s="175"/>
      <c r="I11" s="176"/>
      <c r="J11" s="175"/>
      <c r="K11" s="175"/>
      <c r="L11" s="175"/>
    </row>
    <row r="12" spans="1:16" s="169" customFormat="1" ht="28.5" customHeight="1">
      <c r="A12" s="177"/>
      <c r="B12" s="210" t="str">
        <f>'入力'!E6</f>
        <v>ii</v>
      </c>
      <c r="C12" s="210"/>
      <c r="D12" s="210"/>
      <c r="E12" s="177">
        <f>'入力'!F6</f>
        <v>0</v>
      </c>
      <c r="F12" s="177"/>
      <c r="G12" s="177"/>
      <c r="H12" s="210" t="str">
        <f>'入力'!E8</f>
        <v>ee</v>
      </c>
      <c r="I12" s="210"/>
      <c r="J12" s="210"/>
      <c r="K12" s="177">
        <f>'入力'!F8</f>
        <v>0</v>
      </c>
      <c r="L12" s="177"/>
      <c r="M12" s="173"/>
      <c r="O12" s="170"/>
      <c r="P12" s="172"/>
    </row>
    <row r="13" spans="1:12" ht="10.5" customHeight="1">
      <c r="A13" s="175"/>
      <c r="B13" s="175"/>
      <c r="C13" s="175"/>
      <c r="D13" s="175"/>
      <c r="E13" s="175"/>
      <c r="F13" s="175"/>
      <c r="G13" s="175"/>
      <c r="H13" s="175"/>
      <c r="I13" s="176"/>
      <c r="J13" s="175"/>
      <c r="K13" s="175"/>
      <c r="L13" s="175"/>
    </row>
    <row r="14" spans="1:15" s="172" customFormat="1" ht="48" customHeight="1">
      <c r="A14" s="178"/>
      <c r="B14" s="209" t="str">
        <f>'入力'!D6</f>
        <v>いい</v>
      </c>
      <c r="C14" s="209"/>
      <c r="D14" s="209"/>
      <c r="E14" s="209"/>
      <c r="F14" s="178"/>
      <c r="G14" s="178"/>
      <c r="H14" s="209" t="str">
        <f>'入力'!D8</f>
        <v>ええ</v>
      </c>
      <c r="I14" s="209"/>
      <c r="J14" s="209"/>
      <c r="K14" s="209"/>
      <c r="L14" s="178"/>
      <c r="O14" s="170"/>
    </row>
    <row r="15" spans="1:12" ht="19.5" customHeight="1">
      <c r="A15" s="175"/>
      <c r="B15" s="175"/>
      <c r="C15" s="175"/>
      <c r="D15" s="175"/>
      <c r="E15" s="175"/>
      <c r="F15" s="175"/>
      <c r="G15" s="175"/>
      <c r="H15" s="175"/>
      <c r="I15" s="176"/>
      <c r="J15" s="175"/>
      <c r="K15" s="175"/>
      <c r="L15" s="175"/>
    </row>
    <row r="16" spans="1:12" ht="19.5" customHeight="1">
      <c r="A16" s="175"/>
      <c r="B16" s="175"/>
      <c r="C16" s="175"/>
      <c r="D16" s="175"/>
      <c r="E16" s="175"/>
      <c r="F16" s="175"/>
      <c r="G16" s="175"/>
      <c r="H16" s="175"/>
      <c r="I16" s="176"/>
      <c r="J16" s="175"/>
      <c r="K16" s="175"/>
      <c r="L16" s="176"/>
    </row>
    <row r="17" spans="1:12" ht="12.75" customHeight="1">
      <c r="A17" s="175"/>
      <c r="B17" s="175"/>
      <c r="C17" s="175"/>
      <c r="D17" s="175"/>
      <c r="E17" s="175"/>
      <c r="F17" s="175"/>
      <c r="G17" s="175"/>
      <c r="H17" s="175"/>
      <c r="I17" s="176"/>
      <c r="J17" s="175"/>
      <c r="K17" s="175"/>
      <c r="L17" s="175"/>
    </row>
    <row r="18" spans="1:16" s="180" customFormat="1" ht="21" customHeight="1">
      <c r="A18" s="179"/>
      <c r="B18" s="179">
        <f>'入力'!C9</f>
        <v>5</v>
      </c>
      <c r="C18" s="179"/>
      <c r="D18" s="179"/>
      <c r="E18" s="179"/>
      <c r="F18" s="179"/>
      <c r="G18" s="179"/>
      <c r="H18" s="179">
        <f>'入力'!C10</f>
        <v>6</v>
      </c>
      <c r="I18" s="179"/>
      <c r="J18" s="179"/>
      <c r="K18" s="179"/>
      <c r="L18" s="179"/>
      <c r="O18" s="181"/>
      <c r="P18" s="171"/>
    </row>
    <row r="19" spans="1:12" ht="12" customHeight="1">
      <c r="A19" s="175"/>
      <c r="B19" s="175"/>
      <c r="C19" s="175"/>
      <c r="D19" s="175"/>
      <c r="E19" s="175"/>
      <c r="F19" s="175"/>
      <c r="G19" s="175"/>
      <c r="H19" s="175"/>
      <c r="I19" s="176"/>
      <c r="J19" s="175"/>
      <c r="K19" s="175"/>
      <c r="L19" s="175"/>
    </row>
    <row r="20" spans="1:16" s="169" customFormat="1" ht="28.5" customHeight="1">
      <c r="A20" s="177"/>
      <c r="B20" s="210">
        <f>'入力'!E9</f>
        <v>0</v>
      </c>
      <c r="C20" s="210"/>
      <c r="D20" s="210"/>
      <c r="E20" s="177">
        <f>'入力'!F9</f>
        <v>0</v>
      </c>
      <c r="F20" s="177"/>
      <c r="G20" s="177"/>
      <c r="H20" s="210">
        <f>'入力'!E10</f>
        <v>0</v>
      </c>
      <c r="I20" s="210"/>
      <c r="J20" s="210"/>
      <c r="K20" s="177">
        <f>'入力'!F10</f>
        <v>0</v>
      </c>
      <c r="L20" s="177"/>
      <c r="M20" s="173"/>
      <c r="O20" s="170"/>
      <c r="P20" s="172"/>
    </row>
    <row r="21" spans="1:12" ht="10.5" customHeight="1">
      <c r="A21" s="175"/>
      <c r="B21" s="175"/>
      <c r="C21" s="175"/>
      <c r="D21" s="175"/>
      <c r="E21" s="175"/>
      <c r="F21" s="175"/>
      <c r="G21" s="175"/>
      <c r="H21" s="175"/>
      <c r="I21" s="176"/>
      <c r="J21" s="175"/>
      <c r="K21" s="175"/>
      <c r="L21" s="175"/>
    </row>
    <row r="22" spans="1:12" s="172" customFormat="1" ht="48" customHeight="1">
      <c r="A22" s="178"/>
      <c r="B22" s="209">
        <f>'入力'!D9</f>
        <v>0</v>
      </c>
      <c r="C22" s="209"/>
      <c r="D22" s="209"/>
      <c r="E22" s="209"/>
      <c r="F22" s="178"/>
      <c r="G22" s="178"/>
      <c r="H22" s="209">
        <f>'入力'!D10</f>
        <v>0</v>
      </c>
      <c r="I22" s="209"/>
      <c r="J22" s="209"/>
      <c r="K22" s="209"/>
      <c r="L22" s="178"/>
    </row>
    <row r="23" spans="1:12" ht="19.5" customHeight="1">
      <c r="A23" s="175"/>
      <c r="B23" s="175"/>
      <c r="C23" s="175"/>
      <c r="D23" s="175"/>
      <c r="E23" s="175"/>
      <c r="F23" s="175"/>
      <c r="G23" s="175"/>
      <c r="H23" s="175"/>
      <c r="I23" s="176"/>
      <c r="J23" s="175"/>
      <c r="K23" s="175"/>
      <c r="L23" s="175"/>
    </row>
    <row r="24" spans="1:12" ht="19.5" customHeight="1">
      <c r="A24" s="175"/>
      <c r="B24" s="175"/>
      <c r="C24" s="175"/>
      <c r="D24" s="175"/>
      <c r="E24" s="175"/>
      <c r="F24" s="175"/>
      <c r="G24" s="175"/>
      <c r="H24" s="175"/>
      <c r="I24" s="176"/>
      <c r="J24" s="175"/>
      <c r="K24" s="175"/>
      <c r="L24" s="176"/>
    </row>
    <row r="25" spans="1:12" ht="12.75" customHeight="1">
      <c r="A25" s="175"/>
      <c r="B25" s="175"/>
      <c r="C25" s="175"/>
      <c r="D25" s="175"/>
      <c r="E25" s="175"/>
      <c r="F25" s="175"/>
      <c r="G25" s="175"/>
      <c r="H25" s="175"/>
      <c r="I25" s="176"/>
      <c r="J25" s="175"/>
      <c r="K25" s="175"/>
      <c r="L25" s="175"/>
    </row>
    <row r="26" spans="1:12" s="180" customFormat="1" ht="21" customHeight="1">
      <c r="A26" s="179"/>
      <c r="B26" s="179">
        <f>'入力'!C11</f>
        <v>7</v>
      </c>
      <c r="C26" s="179"/>
      <c r="D26" s="179"/>
      <c r="E26" s="179"/>
      <c r="F26" s="179"/>
      <c r="G26" s="179"/>
      <c r="H26" s="179">
        <f>'入力'!C12</f>
        <v>8</v>
      </c>
      <c r="I26" s="179"/>
      <c r="J26" s="179"/>
      <c r="K26" s="179"/>
      <c r="L26" s="179"/>
    </row>
    <row r="27" spans="1:12" ht="12" customHeight="1">
      <c r="A27" s="175"/>
      <c r="B27" s="175"/>
      <c r="C27" s="175"/>
      <c r="D27" s="175"/>
      <c r="E27" s="175"/>
      <c r="F27" s="175"/>
      <c r="G27" s="175"/>
      <c r="H27" s="175"/>
      <c r="I27" s="176"/>
      <c r="J27" s="175"/>
      <c r="K27" s="175"/>
      <c r="L27" s="175"/>
    </row>
    <row r="28" spans="1:13" s="169" customFormat="1" ht="28.5" customHeight="1">
      <c r="A28" s="177"/>
      <c r="B28" s="210">
        <f>'入力'!E11</f>
        <v>0</v>
      </c>
      <c r="C28" s="210"/>
      <c r="D28" s="210"/>
      <c r="E28" s="177">
        <f>'入力'!F11</f>
        <v>0</v>
      </c>
      <c r="F28" s="177"/>
      <c r="G28" s="177"/>
      <c r="H28" s="210">
        <f>'入力'!E12</f>
        <v>0</v>
      </c>
      <c r="I28" s="210"/>
      <c r="J28" s="210"/>
      <c r="K28" s="177">
        <f>'入力'!F12</f>
        <v>0</v>
      </c>
      <c r="L28" s="177"/>
      <c r="M28" s="173"/>
    </row>
    <row r="29" spans="1:12" ht="10.5" customHeight="1">
      <c r="A29" s="175"/>
      <c r="B29" s="175"/>
      <c r="C29" s="175"/>
      <c r="D29" s="175"/>
      <c r="E29" s="175"/>
      <c r="F29" s="175"/>
      <c r="G29" s="175"/>
      <c r="H29" s="175"/>
      <c r="I29" s="176"/>
      <c r="J29" s="175"/>
      <c r="K29" s="175"/>
      <c r="L29" s="175"/>
    </row>
    <row r="30" spans="1:12" s="172" customFormat="1" ht="48" customHeight="1">
      <c r="A30" s="178"/>
      <c r="B30" s="209">
        <f>'入力'!D11</f>
        <v>0</v>
      </c>
      <c r="C30" s="209"/>
      <c r="D30" s="209"/>
      <c r="E30" s="209"/>
      <c r="F30" s="178"/>
      <c r="G30" s="178"/>
      <c r="H30" s="209">
        <f>'入力'!D12</f>
        <v>0</v>
      </c>
      <c r="I30" s="209"/>
      <c r="J30" s="209"/>
      <c r="K30" s="209"/>
      <c r="L30" s="178"/>
    </row>
    <row r="31" spans="1:12" ht="19.5" customHeight="1">
      <c r="A31" s="175"/>
      <c r="B31" s="175"/>
      <c r="C31" s="175"/>
      <c r="D31" s="175"/>
      <c r="E31" s="175"/>
      <c r="F31" s="175"/>
      <c r="G31" s="175"/>
      <c r="H31" s="175"/>
      <c r="I31" s="176"/>
      <c r="J31" s="175"/>
      <c r="K31" s="175"/>
      <c r="L31" s="175"/>
    </row>
    <row r="32" spans="1:12" ht="19.5" customHeight="1">
      <c r="A32" s="175"/>
      <c r="B32" s="175"/>
      <c r="C32" s="175"/>
      <c r="D32" s="175"/>
      <c r="E32" s="175"/>
      <c r="F32" s="175"/>
      <c r="G32" s="175"/>
      <c r="H32" s="175"/>
      <c r="I32" s="176"/>
      <c r="J32" s="175"/>
      <c r="K32" s="175"/>
      <c r="L32" s="176"/>
    </row>
    <row r="33" spans="1:12" ht="12.75" customHeight="1">
      <c r="A33" s="175"/>
      <c r="B33" s="175"/>
      <c r="C33" s="175"/>
      <c r="D33" s="175"/>
      <c r="E33" s="175"/>
      <c r="F33" s="175"/>
      <c r="G33" s="175"/>
      <c r="H33" s="175"/>
      <c r="I33" s="176"/>
      <c r="J33" s="175"/>
      <c r="K33" s="175"/>
      <c r="L33" s="175"/>
    </row>
    <row r="34" spans="1:12" s="180" customFormat="1" ht="21" customHeight="1">
      <c r="A34" s="179"/>
      <c r="B34" s="179">
        <f>'入力'!C13</f>
        <v>9</v>
      </c>
      <c r="C34" s="179"/>
      <c r="D34" s="179"/>
      <c r="E34" s="179"/>
      <c r="F34" s="179"/>
      <c r="G34" s="179"/>
      <c r="H34" s="179">
        <f>'入力'!C14</f>
        <v>10</v>
      </c>
      <c r="I34" s="179"/>
      <c r="J34" s="179"/>
      <c r="K34" s="179"/>
      <c r="L34" s="179"/>
    </row>
    <row r="35" spans="1:12" ht="12" customHeight="1">
      <c r="A35" s="175"/>
      <c r="B35" s="175"/>
      <c r="C35" s="175"/>
      <c r="D35" s="175"/>
      <c r="E35" s="175"/>
      <c r="F35" s="175"/>
      <c r="G35" s="175"/>
      <c r="H35" s="175"/>
      <c r="I35" s="176"/>
      <c r="J35" s="175"/>
      <c r="K35" s="175"/>
      <c r="L35" s="175"/>
    </row>
    <row r="36" spans="1:13" s="169" customFormat="1" ht="28.5" customHeight="1">
      <c r="A36" s="177"/>
      <c r="B36" s="210">
        <f>'入力'!E13</f>
        <v>0</v>
      </c>
      <c r="C36" s="210"/>
      <c r="D36" s="210"/>
      <c r="E36" s="177">
        <f>'入力'!F13</f>
        <v>0</v>
      </c>
      <c r="F36" s="177"/>
      <c r="G36" s="177"/>
      <c r="H36" s="210">
        <f>'入力'!E14</f>
        <v>0</v>
      </c>
      <c r="I36" s="210"/>
      <c r="J36" s="210"/>
      <c r="K36" s="177">
        <f>'入力'!F14</f>
        <v>0</v>
      </c>
      <c r="L36" s="177"/>
      <c r="M36" s="173"/>
    </row>
    <row r="37" spans="1:12" ht="10.5" customHeight="1">
      <c r="A37" s="175"/>
      <c r="B37" s="175"/>
      <c r="C37" s="175"/>
      <c r="D37" s="175"/>
      <c r="E37" s="175"/>
      <c r="F37" s="175"/>
      <c r="G37" s="175"/>
      <c r="H37" s="175"/>
      <c r="I37" s="176"/>
      <c r="J37" s="175"/>
      <c r="K37" s="175"/>
      <c r="L37" s="175"/>
    </row>
    <row r="38" spans="1:15" s="172" customFormat="1" ht="48" customHeight="1">
      <c r="A38" s="178"/>
      <c r="B38" s="209">
        <f>'入力'!D13</f>
        <v>0</v>
      </c>
      <c r="C38" s="209"/>
      <c r="D38" s="209"/>
      <c r="E38" s="209"/>
      <c r="F38" s="178"/>
      <c r="G38" s="178"/>
      <c r="H38" s="209">
        <f>'入力'!D14</f>
        <v>0</v>
      </c>
      <c r="I38" s="209"/>
      <c r="J38" s="209"/>
      <c r="K38" s="209"/>
      <c r="L38" s="178"/>
      <c r="O38" s="170"/>
    </row>
    <row r="39" spans="1:12" ht="19.5" customHeight="1">
      <c r="A39" s="175"/>
      <c r="B39" s="175"/>
      <c r="C39" s="175"/>
      <c r="D39" s="175"/>
      <c r="E39" s="175"/>
      <c r="F39" s="175"/>
      <c r="G39" s="175"/>
      <c r="H39" s="175"/>
      <c r="I39" s="176"/>
      <c r="J39" s="175"/>
      <c r="K39" s="175"/>
      <c r="L39" s="175"/>
    </row>
    <row r="40" spans="1:12" ht="19.5" customHeight="1">
      <c r="A40" s="175"/>
      <c r="B40" s="175"/>
      <c r="C40" s="175"/>
      <c r="D40" s="175"/>
      <c r="E40" s="175"/>
      <c r="F40" s="175"/>
      <c r="G40" s="175"/>
      <c r="H40" s="175"/>
      <c r="I40" s="176"/>
      <c r="J40" s="175"/>
      <c r="K40" s="175"/>
      <c r="L40" s="176"/>
    </row>
    <row r="41" spans="1:12" ht="12.75" customHeight="1">
      <c r="A41" s="175"/>
      <c r="B41" s="175"/>
      <c r="C41" s="175"/>
      <c r="D41" s="175"/>
      <c r="E41" s="175"/>
      <c r="F41" s="175"/>
      <c r="G41" s="175"/>
      <c r="H41" s="175"/>
      <c r="I41" s="176"/>
      <c r="J41" s="175"/>
      <c r="K41" s="175"/>
      <c r="L41" s="175"/>
    </row>
    <row r="42" spans="1:16" s="180" customFormat="1" ht="21" customHeight="1">
      <c r="A42" s="179"/>
      <c r="B42" s="179">
        <f>'入力'!C15</f>
        <v>11</v>
      </c>
      <c r="C42" s="179"/>
      <c r="D42" s="179"/>
      <c r="E42" s="179"/>
      <c r="F42" s="179"/>
      <c r="G42" s="179"/>
      <c r="H42" s="179">
        <f>'入力'!C16</f>
        <v>12</v>
      </c>
      <c r="I42" s="179"/>
      <c r="J42" s="179"/>
      <c r="K42" s="179"/>
      <c r="L42" s="179"/>
      <c r="O42" s="181"/>
      <c r="P42" s="171"/>
    </row>
    <row r="43" spans="1:12" ht="12" customHeight="1">
      <c r="A43" s="175"/>
      <c r="B43" s="175"/>
      <c r="C43" s="175"/>
      <c r="D43" s="175"/>
      <c r="E43" s="175"/>
      <c r="F43" s="175"/>
      <c r="G43" s="175"/>
      <c r="H43" s="175"/>
      <c r="I43" s="176"/>
      <c r="J43" s="175"/>
      <c r="K43" s="175"/>
      <c r="L43" s="175"/>
    </row>
    <row r="44" spans="1:16" s="169" customFormat="1" ht="28.5" customHeight="1">
      <c r="A44" s="177"/>
      <c r="B44" s="210">
        <f>'入力'!E15</f>
        <v>0</v>
      </c>
      <c r="C44" s="210"/>
      <c r="D44" s="210"/>
      <c r="E44" s="177">
        <f>'入力'!F15</f>
        <v>0</v>
      </c>
      <c r="F44" s="177"/>
      <c r="G44" s="177"/>
      <c r="H44" s="210">
        <f>'入力'!E16</f>
        <v>0</v>
      </c>
      <c r="I44" s="210"/>
      <c r="J44" s="210"/>
      <c r="K44" s="177">
        <f>'入力'!F16</f>
        <v>0</v>
      </c>
      <c r="L44" s="177"/>
      <c r="M44" s="173"/>
      <c r="O44" s="170"/>
      <c r="P44" s="172"/>
    </row>
    <row r="45" spans="1:12" ht="10.5" customHeight="1">
      <c r="A45" s="175"/>
      <c r="B45" s="175"/>
      <c r="C45" s="175"/>
      <c r="D45" s="175"/>
      <c r="E45" s="175"/>
      <c r="F45" s="175"/>
      <c r="G45" s="175"/>
      <c r="H45" s="175"/>
      <c r="I45" s="176"/>
      <c r="J45" s="175"/>
      <c r="K45" s="175"/>
      <c r="L45" s="175"/>
    </row>
    <row r="46" spans="1:15" s="172" customFormat="1" ht="48" customHeight="1">
      <c r="A46" s="178"/>
      <c r="B46" s="209">
        <f>'入力'!D15</f>
        <v>0</v>
      </c>
      <c r="C46" s="209"/>
      <c r="D46" s="209"/>
      <c r="E46" s="209"/>
      <c r="F46" s="178"/>
      <c r="G46" s="178"/>
      <c r="H46" s="209">
        <f>'入力'!D16</f>
        <v>0</v>
      </c>
      <c r="I46" s="209"/>
      <c r="J46" s="209"/>
      <c r="K46" s="209"/>
      <c r="L46" s="178"/>
      <c r="O46" s="170"/>
    </row>
    <row r="47" spans="1:12" ht="19.5" customHeight="1">
      <c r="A47" s="175"/>
      <c r="B47" s="175"/>
      <c r="C47" s="175"/>
      <c r="D47" s="175"/>
      <c r="E47" s="175"/>
      <c r="F47" s="175"/>
      <c r="G47" s="175"/>
      <c r="H47" s="175"/>
      <c r="I47" s="176"/>
      <c r="J47" s="175"/>
      <c r="K47" s="175"/>
      <c r="L47" s="175"/>
    </row>
    <row r="48" spans="1:12" ht="19.5" customHeight="1">
      <c r="A48" s="175"/>
      <c r="B48" s="175"/>
      <c r="C48" s="175"/>
      <c r="D48" s="175"/>
      <c r="E48" s="175"/>
      <c r="F48" s="175"/>
      <c r="G48" s="175"/>
      <c r="H48" s="175"/>
      <c r="I48" s="176"/>
      <c r="J48" s="175"/>
      <c r="K48" s="175"/>
      <c r="L48" s="176"/>
    </row>
    <row r="49" spans="1:12" ht="12.75" customHeight="1">
      <c r="A49" s="175"/>
      <c r="B49" s="175"/>
      <c r="C49" s="175"/>
      <c r="D49" s="175"/>
      <c r="E49" s="175"/>
      <c r="F49" s="175"/>
      <c r="G49" s="175"/>
      <c r="H49" s="175"/>
      <c r="I49" s="176"/>
      <c r="J49" s="175"/>
      <c r="K49" s="175"/>
      <c r="L49" s="175"/>
    </row>
    <row r="50" spans="1:16" s="180" customFormat="1" ht="21" customHeight="1">
      <c r="A50" s="179"/>
      <c r="B50" s="179">
        <f>'入力'!C17</f>
        <v>13</v>
      </c>
      <c r="C50" s="179"/>
      <c r="D50" s="179"/>
      <c r="E50" s="179"/>
      <c r="F50" s="179"/>
      <c r="G50" s="179"/>
      <c r="H50" s="179">
        <f>'入力'!C18</f>
        <v>14</v>
      </c>
      <c r="I50" s="179"/>
      <c r="J50" s="179"/>
      <c r="K50" s="179"/>
      <c r="L50" s="179"/>
      <c r="O50" s="181"/>
      <c r="P50" s="171"/>
    </row>
    <row r="51" spans="1:12" ht="12" customHeight="1">
      <c r="A51" s="175"/>
      <c r="B51" s="175"/>
      <c r="C51" s="175"/>
      <c r="D51" s="175"/>
      <c r="E51" s="175"/>
      <c r="F51" s="175"/>
      <c r="G51" s="175"/>
      <c r="H51" s="175"/>
      <c r="I51" s="176"/>
      <c r="J51" s="175"/>
      <c r="K51" s="175"/>
      <c r="L51" s="175"/>
    </row>
    <row r="52" spans="1:16" s="169" customFormat="1" ht="28.5" customHeight="1">
      <c r="A52" s="177"/>
      <c r="B52" s="210">
        <f>'入力'!E17</f>
        <v>0</v>
      </c>
      <c r="C52" s="210"/>
      <c r="D52" s="210"/>
      <c r="E52" s="177">
        <f>'入力'!F17</f>
        <v>0</v>
      </c>
      <c r="F52" s="177"/>
      <c r="G52" s="177"/>
      <c r="H52" s="210">
        <f>'入力'!E18</f>
        <v>0</v>
      </c>
      <c r="I52" s="210"/>
      <c r="J52" s="210"/>
      <c r="K52" s="177">
        <f>'入力'!F18</f>
        <v>0</v>
      </c>
      <c r="L52" s="177"/>
      <c r="M52" s="173"/>
      <c r="O52" s="170"/>
      <c r="P52" s="172"/>
    </row>
    <row r="53" spans="1:12" ht="10.5" customHeight="1">
      <c r="A53" s="175"/>
      <c r="B53" s="175"/>
      <c r="C53" s="175"/>
      <c r="D53" s="175"/>
      <c r="E53" s="175"/>
      <c r="F53" s="175"/>
      <c r="G53" s="175"/>
      <c r="H53" s="175"/>
      <c r="I53" s="176"/>
      <c r="J53" s="175"/>
      <c r="K53" s="175"/>
      <c r="L53" s="175"/>
    </row>
    <row r="54" spans="1:15" s="172" customFormat="1" ht="48" customHeight="1">
      <c r="A54" s="178"/>
      <c r="B54" s="209">
        <f>'入力'!D17</f>
        <v>0</v>
      </c>
      <c r="C54" s="209"/>
      <c r="D54" s="209"/>
      <c r="E54" s="209"/>
      <c r="F54" s="178"/>
      <c r="G54" s="178"/>
      <c r="H54" s="209">
        <f>'入力'!D18</f>
        <v>0</v>
      </c>
      <c r="I54" s="209"/>
      <c r="J54" s="209"/>
      <c r="K54" s="209"/>
      <c r="L54" s="178"/>
      <c r="O54" s="170"/>
    </row>
    <row r="55" spans="1:12" ht="19.5" customHeight="1">
      <c r="A55" s="175"/>
      <c r="B55" s="175"/>
      <c r="C55" s="175"/>
      <c r="D55" s="175"/>
      <c r="E55" s="175"/>
      <c r="F55" s="175"/>
      <c r="G55" s="175"/>
      <c r="H55" s="175"/>
      <c r="I55" s="176"/>
      <c r="J55" s="175"/>
      <c r="K55" s="175"/>
      <c r="L55" s="175"/>
    </row>
    <row r="56" spans="1:12" ht="19.5" customHeight="1">
      <c r="A56" s="175"/>
      <c r="B56" s="175"/>
      <c r="C56" s="175"/>
      <c r="D56" s="175"/>
      <c r="E56" s="175"/>
      <c r="F56" s="175"/>
      <c r="G56" s="175"/>
      <c r="H56" s="175"/>
      <c r="I56" s="176"/>
      <c r="J56" s="175"/>
      <c r="K56" s="175"/>
      <c r="L56" s="176"/>
    </row>
    <row r="57" spans="1:12" ht="12.75" customHeight="1">
      <c r="A57" s="175"/>
      <c r="B57" s="175"/>
      <c r="C57" s="175"/>
      <c r="D57" s="175"/>
      <c r="E57" s="175"/>
      <c r="F57" s="175"/>
      <c r="G57" s="175"/>
      <c r="H57" s="175"/>
      <c r="I57" s="176"/>
      <c r="J57" s="175"/>
      <c r="K57" s="175"/>
      <c r="L57" s="175"/>
    </row>
    <row r="58" spans="1:16" s="180" customFormat="1" ht="21" customHeight="1">
      <c r="A58" s="179"/>
      <c r="B58" s="179">
        <f>'入力'!C19</f>
        <v>15</v>
      </c>
      <c r="C58" s="179"/>
      <c r="D58" s="179"/>
      <c r="E58" s="179"/>
      <c r="F58" s="179"/>
      <c r="G58" s="179"/>
      <c r="H58" s="179">
        <f>'入力'!C20</f>
        <v>16</v>
      </c>
      <c r="I58" s="179"/>
      <c r="J58" s="179"/>
      <c r="K58" s="179"/>
      <c r="L58" s="179"/>
      <c r="O58" s="181"/>
      <c r="P58" s="171"/>
    </row>
    <row r="59" spans="1:12" ht="12" customHeight="1">
      <c r="A59" s="175"/>
      <c r="B59" s="175"/>
      <c r="C59" s="175"/>
      <c r="D59" s="175"/>
      <c r="E59" s="175"/>
      <c r="F59" s="175"/>
      <c r="G59" s="175"/>
      <c r="H59" s="175"/>
      <c r="I59" s="176"/>
      <c r="J59" s="175"/>
      <c r="K59" s="175"/>
      <c r="L59" s="175"/>
    </row>
    <row r="60" spans="1:16" s="169" customFormat="1" ht="28.5" customHeight="1">
      <c r="A60" s="177"/>
      <c r="B60" s="210">
        <f>'入力'!E19</f>
        <v>0</v>
      </c>
      <c r="C60" s="210"/>
      <c r="D60" s="210"/>
      <c r="E60" s="177">
        <f>'入力'!F19</f>
        <v>0</v>
      </c>
      <c r="F60" s="177"/>
      <c r="G60" s="177"/>
      <c r="H60" s="210">
        <f>'入力'!E20</f>
        <v>0</v>
      </c>
      <c r="I60" s="210"/>
      <c r="J60" s="210"/>
      <c r="K60" s="177">
        <f>'入力'!F20</f>
        <v>0</v>
      </c>
      <c r="L60" s="177"/>
      <c r="M60" s="173"/>
      <c r="O60" s="170"/>
      <c r="P60" s="172"/>
    </row>
    <row r="61" spans="1:12" ht="10.5" customHeight="1">
      <c r="A61" s="175"/>
      <c r="B61" s="175"/>
      <c r="C61" s="175"/>
      <c r="D61" s="175"/>
      <c r="E61" s="175"/>
      <c r="F61" s="175"/>
      <c r="G61" s="175"/>
      <c r="H61" s="175"/>
      <c r="I61" s="176"/>
      <c r="J61" s="175"/>
      <c r="K61" s="175"/>
      <c r="L61" s="175"/>
    </row>
    <row r="62" spans="1:12" s="172" customFormat="1" ht="48" customHeight="1">
      <c r="A62" s="178"/>
      <c r="B62" s="209">
        <f>'入力'!D19</f>
        <v>0</v>
      </c>
      <c r="C62" s="209"/>
      <c r="D62" s="209"/>
      <c r="E62" s="209"/>
      <c r="F62" s="178"/>
      <c r="G62" s="178"/>
      <c r="H62" s="209">
        <f>'入力'!D20</f>
        <v>0</v>
      </c>
      <c r="I62" s="209"/>
      <c r="J62" s="209"/>
      <c r="K62" s="209"/>
      <c r="L62" s="178"/>
    </row>
    <row r="63" spans="1:12" ht="19.5" customHeight="1">
      <c r="A63" s="175"/>
      <c r="B63" s="175"/>
      <c r="C63" s="175"/>
      <c r="D63" s="175"/>
      <c r="E63" s="175"/>
      <c r="F63" s="175"/>
      <c r="G63" s="175"/>
      <c r="H63" s="175"/>
      <c r="I63" s="176"/>
      <c r="J63" s="175"/>
      <c r="K63" s="175"/>
      <c r="L63" s="175"/>
    </row>
    <row r="64" spans="1:12" ht="19.5" customHeight="1">
      <c r="A64" s="175"/>
      <c r="B64" s="175"/>
      <c r="C64" s="175"/>
      <c r="D64" s="175"/>
      <c r="E64" s="175"/>
      <c r="F64" s="175"/>
      <c r="G64" s="175"/>
      <c r="H64" s="175"/>
      <c r="I64" s="176"/>
      <c r="J64" s="175"/>
      <c r="K64" s="175"/>
      <c r="L64" s="176"/>
    </row>
    <row r="65" spans="1:12" ht="12.75" customHeight="1">
      <c r="A65" s="175"/>
      <c r="B65" s="175"/>
      <c r="C65" s="175"/>
      <c r="D65" s="175"/>
      <c r="E65" s="175"/>
      <c r="F65" s="175"/>
      <c r="G65" s="175"/>
      <c r="H65" s="175"/>
      <c r="I65" s="176"/>
      <c r="J65" s="175"/>
      <c r="K65" s="175"/>
      <c r="L65" s="175"/>
    </row>
    <row r="66" spans="1:12" s="180" customFormat="1" ht="21" customHeight="1">
      <c r="A66" s="179"/>
      <c r="B66" s="179">
        <f>'入力'!C21</f>
        <v>17</v>
      </c>
      <c r="C66" s="179"/>
      <c r="D66" s="179"/>
      <c r="E66" s="179"/>
      <c r="F66" s="179"/>
      <c r="G66" s="179"/>
      <c r="H66" s="179">
        <f>'入力'!C22</f>
        <v>18</v>
      </c>
      <c r="I66" s="179"/>
      <c r="J66" s="179"/>
      <c r="K66" s="179"/>
      <c r="L66" s="179"/>
    </row>
    <row r="67" spans="1:12" ht="12" customHeight="1">
      <c r="A67" s="175"/>
      <c r="B67" s="175"/>
      <c r="C67" s="175"/>
      <c r="D67" s="175"/>
      <c r="E67" s="175"/>
      <c r="F67" s="175"/>
      <c r="G67" s="175"/>
      <c r="H67" s="175"/>
      <c r="I67" s="176"/>
      <c r="J67" s="175"/>
      <c r="K67" s="175"/>
      <c r="L67" s="175"/>
    </row>
    <row r="68" spans="1:13" s="169" customFormat="1" ht="28.5" customHeight="1">
      <c r="A68" s="177"/>
      <c r="B68" s="210">
        <f>'入力'!E21</f>
        <v>0</v>
      </c>
      <c r="C68" s="210"/>
      <c r="D68" s="210"/>
      <c r="E68" s="177">
        <f>'入力'!F21</f>
        <v>0</v>
      </c>
      <c r="F68" s="177"/>
      <c r="G68" s="177"/>
      <c r="H68" s="210">
        <f>'入力'!E22</f>
        <v>0</v>
      </c>
      <c r="I68" s="210"/>
      <c r="J68" s="210"/>
      <c r="K68" s="177">
        <f>'入力'!F22</f>
        <v>0</v>
      </c>
      <c r="L68" s="177"/>
      <c r="M68" s="173"/>
    </row>
    <row r="69" spans="1:12" ht="10.5" customHeight="1">
      <c r="A69" s="175"/>
      <c r="B69" s="175"/>
      <c r="C69" s="175"/>
      <c r="D69" s="175"/>
      <c r="E69" s="175"/>
      <c r="F69" s="175"/>
      <c r="G69" s="175"/>
      <c r="H69" s="175"/>
      <c r="I69" s="176"/>
      <c r="J69" s="175"/>
      <c r="K69" s="175"/>
      <c r="L69" s="175"/>
    </row>
    <row r="70" spans="1:15" ht="48" customHeight="1">
      <c r="A70" s="178"/>
      <c r="B70" s="209">
        <f>'入力'!D21</f>
        <v>0</v>
      </c>
      <c r="C70" s="209"/>
      <c r="D70" s="209"/>
      <c r="E70" s="209"/>
      <c r="F70" s="178"/>
      <c r="G70" s="178"/>
      <c r="H70" s="209">
        <f>'入力'!D22</f>
        <v>0</v>
      </c>
      <c r="I70" s="209"/>
      <c r="J70" s="209"/>
      <c r="K70" s="209"/>
      <c r="L70" s="178"/>
      <c r="M70" s="172"/>
      <c r="N70" s="172"/>
      <c r="O70" s="172"/>
    </row>
    <row r="71" spans="1:12" ht="19.5" customHeight="1">
      <c r="A71" s="175"/>
      <c r="B71" s="175"/>
      <c r="C71" s="175"/>
      <c r="D71" s="175"/>
      <c r="E71" s="175"/>
      <c r="F71" s="175"/>
      <c r="G71" s="175"/>
      <c r="H71" s="175"/>
      <c r="I71" s="176"/>
      <c r="J71" s="175"/>
      <c r="K71" s="175"/>
      <c r="L71" s="175"/>
    </row>
    <row r="72" spans="1:12" ht="19.5" customHeight="1">
      <c r="A72" s="175"/>
      <c r="B72" s="175"/>
      <c r="C72" s="175"/>
      <c r="D72" s="175"/>
      <c r="E72" s="175"/>
      <c r="F72" s="175"/>
      <c r="G72" s="175"/>
      <c r="H72" s="175"/>
      <c r="I72" s="176"/>
      <c r="J72" s="175"/>
      <c r="K72" s="175"/>
      <c r="L72" s="176"/>
    </row>
    <row r="73" spans="1:12" ht="12.75" customHeight="1">
      <c r="A73" s="175"/>
      <c r="B73" s="175"/>
      <c r="C73" s="175"/>
      <c r="D73" s="175"/>
      <c r="E73" s="175"/>
      <c r="F73" s="175"/>
      <c r="G73" s="175"/>
      <c r="H73" s="175"/>
      <c r="I73" s="176"/>
      <c r="J73" s="175"/>
      <c r="K73" s="175"/>
      <c r="L73" s="175"/>
    </row>
    <row r="74" spans="1:12" s="180" customFormat="1" ht="21" customHeight="1">
      <c r="A74" s="179"/>
      <c r="B74" s="179">
        <f>'入力'!C23</f>
        <v>19</v>
      </c>
      <c r="C74" s="179"/>
      <c r="D74" s="179"/>
      <c r="E74" s="179"/>
      <c r="F74" s="179"/>
      <c r="G74" s="179"/>
      <c r="H74" s="179">
        <f>'入力'!C24</f>
        <v>20</v>
      </c>
      <c r="I74" s="179"/>
      <c r="J74" s="179"/>
      <c r="K74" s="179"/>
      <c r="L74" s="179"/>
    </row>
    <row r="75" spans="1:12" ht="12" customHeight="1">
      <c r="A75" s="175"/>
      <c r="B75" s="175"/>
      <c r="C75" s="175"/>
      <c r="D75" s="175"/>
      <c r="E75" s="175"/>
      <c r="F75" s="175"/>
      <c r="G75" s="175"/>
      <c r="H75" s="175"/>
      <c r="I75" s="176"/>
      <c r="J75" s="175"/>
      <c r="K75" s="175"/>
      <c r="L75" s="175"/>
    </row>
    <row r="76" spans="1:13" s="169" customFormat="1" ht="28.5" customHeight="1">
      <c r="A76" s="177"/>
      <c r="B76" s="210">
        <f>'入力'!E23</f>
        <v>0</v>
      </c>
      <c r="C76" s="210"/>
      <c r="D76" s="210"/>
      <c r="E76" s="177">
        <f>'入力'!F23</f>
        <v>0</v>
      </c>
      <c r="F76" s="177"/>
      <c r="G76" s="177"/>
      <c r="H76" s="210">
        <f>'入力'!E24</f>
        <v>0</v>
      </c>
      <c r="I76" s="210"/>
      <c r="J76" s="210"/>
      <c r="K76" s="177">
        <f>'入力'!F24</f>
        <v>0</v>
      </c>
      <c r="L76" s="177"/>
      <c r="M76" s="173"/>
    </row>
    <row r="77" spans="1:12" ht="10.5" customHeight="1">
      <c r="A77" s="175"/>
      <c r="B77" s="175"/>
      <c r="C77" s="175"/>
      <c r="D77" s="175"/>
      <c r="E77" s="175"/>
      <c r="F77" s="175"/>
      <c r="G77" s="175"/>
      <c r="H77" s="175"/>
      <c r="I77" s="176"/>
      <c r="J77" s="175"/>
      <c r="K77" s="175"/>
      <c r="L77" s="175"/>
    </row>
    <row r="78" spans="1:14" ht="48" customHeight="1">
      <c r="A78" s="178"/>
      <c r="B78" s="209">
        <f>'入力'!D23</f>
        <v>0</v>
      </c>
      <c r="C78" s="209"/>
      <c r="D78" s="209"/>
      <c r="E78" s="209"/>
      <c r="F78" s="178"/>
      <c r="G78" s="178"/>
      <c r="H78" s="209">
        <f>'入力'!D24</f>
        <v>0</v>
      </c>
      <c r="I78" s="209"/>
      <c r="J78" s="209"/>
      <c r="K78" s="209"/>
      <c r="L78" s="178"/>
      <c r="M78" s="172"/>
      <c r="N78" s="172"/>
    </row>
    <row r="79" spans="1:12" ht="19.5" customHeight="1">
      <c r="A79" s="175"/>
      <c r="B79" s="175"/>
      <c r="C79" s="175"/>
      <c r="D79" s="175"/>
      <c r="E79" s="175"/>
      <c r="F79" s="175"/>
      <c r="G79" s="175"/>
      <c r="H79" s="175"/>
      <c r="I79" s="176"/>
      <c r="J79" s="175"/>
      <c r="K79" s="175"/>
      <c r="L79" s="175"/>
    </row>
    <row r="80" spans="1:12" ht="19.5" customHeight="1">
      <c r="A80" s="175"/>
      <c r="B80" s="175"/>
      <c r="C80" s="175"/>
      <c r="D80" s="175"/>
      <c r="E80" s="175"/>
      <c r="F80" s="175"/>
      <c r="G80" s="175"/>
      <c r="H80" s="175"/>
      <c r="I80" s="176"/>
      <c r="J80" s="175"/>
      <c r="K80" s="175"/>
      <c r="L80" s="176"/>
    </row>
    <row r="81" spans="1:12" ht="12.75" customHeight="1">
      <c r="A81" s="175"/>
      <c r="B81" s="175"/>
      <c r="C81" s="175"/>
      <c r="D81" s="175"/>
      <c r="E81" s="175"/>
      <c r="F81" s="175"/>
      <c r="G81" s="175"/>
      <c r="H81" s="175"/>
      <c r="I81" s="176"/>
      <c r="J81" s="175"/>
      <c r="K81" s="175"/>
      <c r="L81" s="175"/>
    </row>
    <row r="82" spans="1:16" s="180" customFormat="1" ht="21" customHeight="1">
      <c r="A82" s="179"/>
      <c r="B82" s="179">
        <f>'入力'!C25</f>
        <v>21</v>
      </c>
      <c r="C82" s="179"/>
      <c r="D82" s="179"/>
      <c r="E82" s="179"/>
      <c r="F82" s="179"/>
      <c r="G82" s="179"/>
      <c r="H82" s="179">
        <f>'入力'!C26</f>
        <v>22</v>
      </c>
      <c r="I82" s="179"/>
      <c r="J82" s="179"/>
      <c r="K82" s="179"/>
      <c r="L82" s="179"/>
      <c r="O82" s="181"/>
      <c r="P82" s="171"/>
    </row>
    <row r="83" spans="1:12" ht="12" customHeight="1">
      <c r="A83" s="175"/>
      <c r="B83" s="175"/>
      <c r="C83" s="175"/>
      <c r="D83" s="175"/>
      <c r="E83" s="175"/>
      <c r="F83" s="175"/>
      <c r="G83" s="175"/>
      <c r="H83" s="175"/>
      <c r="I83" s="176"/>
      <c r="J83" s="175"/>
      <c r="K83" s="175"/>
      <c r="L83" s="175"/>
    </row>
    <row r="84" spans="1:16" s="169" customFormat="1" ht="28.5" customHeight="1">
      <c r="A84" s="177"/>
      <c r="B84" s="210">
        <f>'入力'!E25</f>
        <v>0</v>
      </c>
      <c r="C84" s="210"/>
      <c r="D84" s="210"/>
      <c r="E84" s="177">
        <f>'入力'!F25</f>
        <v>0</v>
      </c>
      <c r="F84" s="177"/>
      <c r="G84" s="177"/>
      <c r="H84" s="210">
        <f>'入力'!E26</f>
        <v>0</v>
      </c>
      <c r="I84" s="210"/>
      <c r="J84" s="210"/>
      <c r="K84" s="177">
        <f>'入力'!F26</f>
        <v>0</v>
      </c>
      <c r="L84" s="177"/>
      <c r="M84" s="173"/>
      <c r="O84" s="170"/>
      <c r="P84" s="172"/>
    </row>
    <row r="85" spans="1:12" ht="10.5" customHeight="1">
      <c r="A85" s="175"/>
      <c r="B85" s="175"/>
      <c r="C85" s="175"/>
      <c r="D85" s="175"/>
      <c r="E85" s="175"/>
      <c r="F85" s="175"/>
      <c r="G85" s="175"/>
      <c r="H85" s="175"/>
      <c r="I85" s="176"/>
      <c r="J85" s="175"/>
      <c r="K85" s="175"/>
      <c r="L85" s="175"/>
    </row>
    <row r="86" spans="1:15" s="172" customFormat="1" ht="48" customHeight="1">
      <c r="A86" s="178"/>
      <c r="B86" s="209">
        <f>'入力'!D25</f>
        <v>0</v>
      </c>
      <c r="C86" s="209"/>
      <c r="D86" s="209"/>
      <c r="E86" s="209"/>
      <c r="F86" s="178"/>
      <c r="G86" s="178"/>
      <c r="H86" s="209">
        <f>'入力'!D26</f>
        <v>0</v>
      </c>
      <c r="I86" s="209"/>
      <c r="J86" s="209"/>
      <c r="K86" s="209"/>
      <c r="L86" s="178"/>
      <c r="O86" s="170"/>
    </row>
    <row r="87" spans="1:12" ht="19.5" customHeight="1">
      <c r="A87" s="175"/>
      <c r="B87" s="175"/>
      <c r="C87" s="175"/>
      <c r="D87" s="175"/>
      <c r="E87" s="175"/>
      <c r="F87" s="175"/>
      <c r="G87" s="175"/>
      <c r="H87" s="175"/>
      <c r="I87" s="176"/>
      <c r="J87" s="175"/>
      <c r="K87" s="175"/>
      <c r="L87" s="175"/>
    </row>
    <row r="88" spans="1:12" ht="19.5" customHeight="1">
      <c r="A88" s="175"/>
      <c r="B88" s="175"/>
      <c r="C88" s="175"/>
      <c r="D88" s="175"/>
      <c r="E88" s="175"/>
      <c r="F88" s="175"/>
      <c r="G88" s="175"/>
      <c r="H88" s="175"/>
      <c r="I88" s="176"/>
      <c r="J88" s="175"/>
      <c r="K88" s="175"/>
      <c r="L88" s="176"/>
    </row>
    <row r="89" spans="1:12" ht="12.75" customHeight="1">
      <c r="A89" s="175"/>
      <c r="B89" s="175"/>
      <c r="C89" s="175"/>
      <c r="D89" s="175"/>
      <c r="E89" s="175"/>
      <c r="F89" s="175"/>
      <c r="G89" s="175"/>
      <c r="H89" s="175"/>
      <c r="I89" s="176"/>
      <c r="J89" s="175"/>
      <c r="K89" s="175"/>
      <c r="L89" s="175"/>
    </row>
    <row r="90" spans="1:16" s="180" customFormat="1" ht="21" customHeight="1">
      <c r="A90" s="179"/>
      <c r="B90" s="179">
        <f>'入力'!C27</f>
        <v>23</v>
      </c>
      <c r="C90" s="179"/>
      <c r="D90" s="179"/>
      <c r="E90" s="179"/>
      <c r="F90" s="179"/>
      <c r="G90" s="179"/>
      <c r="H90" s="179">
        <f>'入力'!C28</f>
        <v>24</v>
      </c>
      <c r="I90" s="179"/>
      <c r="J90" s="179"/>
      <c r="K90" s="179"/>
      <c r="L90" s="179"/>
      <c r="O90" s="181"/>
      <c r="P90" s="171"/>
    </row>
    <row r="91" spans="1:12" ht="12" customHeight="1">
      <c r="A91" s="175"/>
      <c r="B91" s="175"/>
      <c r="C91" s="175"/>
      <c r="D91" s="175"/>
      <c r="E91" s="175"/>
      <c r="F91" s="175"/>
      <c r="G91" s="175"/>
      <c r="H91" s="175"/>
      <c r="I91" s="176"/>
      <c r="J91" s="175"/>
      <c r="K91" s="175"/>
      <c r="L91" s="175"/>
    </row>
    <row r="92" spans="1:16" s="169" customFormat="1" ht="28.5" customHeight="1">
      <c r="A92" s="177"/>
      <c r="B92" s="210">
        <f>'入力'!E27</f>
        <v>0</v>
      </c>
      <c r="C92" s="210"/>
      <c r="D92" s="210"/>
      <c r="E92" s="177">
        <f>'入力'!F27</f>
        <v>0</v>
      </c>
      <c r="F92" s="177"/>
      <c r="G92" s="177"/>
      <c r="H92" s="210">
        <f>'入力'!E28</f>
        <v>0</v>
      </c>
      <c r="I92" s="210"/>
      <c r="J92" s="210"/>
      <c r="K92" s="177">
        <f>'入力'!F28</f>
        <v>0</v>
      </c>
      <c r="L92" s="177"/>
      <c r="M92" s="173"/>
      <c r="O92" s="170"/>
      <c r="P92" s="172"/>
    </row>
    <row r="93" spans="1:12" ht="10.5" customHeight="1">
      <c r="A93" s="175"/>
      <c r="B93" s="175"/>
      <c r="C93" s="175"/>
      <c r="D93" s="175"/>
      <c r="E93" s="175"/>
      <c r="F93" s="175"/>
      <c r="G93" s="175"/>
      <c r="H93" s="175"/>
      <c r="I93" s="176"/>
      <c r="J93" s="175"/>
      <c r="K93" s="175"/>
      <c r="L93" s="175"/>
    </row>
    <row r="94" spans="1:15" s="172" customFormat="1" ht="48" customHeight="1">
      <c r="A94" s="178"/>
      <c r="B94" s="209">
        <f>'入力'!D27</f>
        <v>0</v>
      </c>
      <c r="C94" s="209"/>
      <c r="D94" s="209"/>
      <c r="E94" s="209"/>
      <c r="F94" s="178"/>
      <c r="G94" s="178"/>
      <c r="H94" s="209">
        <f>'入力'!D28</f>
        <v>0</v>
      </c>
      <c r="I94" s="209"/>
      <c r="J94" s="209"/>
      <c r="K94" s="209"/>
      <c r="L94" s="178"/>
      <c r="O94" s="170"/>
    </row>
    <row r="95" spans="1:12" ht="19.5" customHeight="1">
      <c r="A95" s="175"/>
      <c r="B95" s="175"/>
      <c r="C95" s="175"/>
      <c r="D95" s="175"/>
      <c r="E95" s="175"/>
      <c r="F95" s="175"/>
      <c r="G95" s="175"/>
      <c r="H95" s="175"/>
      <c r="I95" s="176"/>
      <c r="J95" s="175"/>
      <c r="K95" s="175"/>
      <c r="L95" s="175"/>
    </row>
    <row r="96" spans="1:12" ht="19.5" customHeight="1">
      <c r="A96" s="175"/>
      <c r="B96" s="175"/>
      <c r="C96" s="175"/>
      <c r="D96" s="175"/>
      <c r="E96" s="175"/>
      <c r="F96" s="175"/>
      <c r="G96" s="175"/>
      <c r="H96" s="175"/>
      <c r="I96" s="176"/>
      <c r="J96" s="175"/>
      <c r="K96" s="175"/>
      <c r="L96" s="176"/>
    </row>
    <row r="97" spans="1:12" ht="12.75" customHeight="1">
      <c r="A97" s="175"/>
      <c r="B97" s="175"/>
      <c r="C97" s="175"/>
      <c r="D97" s="175"/>
      <c r="E97" s="175"/>
      <c r="F97" s="175"/>
      <c r="G97" s="175"/>
      <c r="H97" s="175"/>
      <c r="I97" s="176"/>
      <c r="J97" s="175"/>
      <c r="K97" s="175"/>
      <c r="L97" s="175"/>
    </row>
    <row r="98" spans="1:16" s="180" customFormat="1" ht="21" customHeight="1">
      <c r="A98" s="179"/>
      <c r="B98" s="179">
        <f>'入力'!C29</f>
        <v>25</v>
      </c>
      <c r="C98" s="179"/>
      <c r="D98" s="179"/>
      <c r="E98" s="179"/>
      <c r="F98" s="179"/>
      <c r="G98" s="179"/>
      <c r="H98" s="179">
        <f>'入力'!C30</f>
        <v>26</v>
      </c>
      <c r="I98" s="179"/>
      <c r="J98" s="179"/>
      <c r="K98" s="179"/>
      <c r="L98" s="179"/>
      <c r="O98" s="181"/>
      <c r="P98" s="171"/>
    </row>
    <row r="99" spans="1:12" ht="12" customHeight="1">
      <c r="A99" s="175"/>
      <c r="B99" s="175"/>
      <c r="C99" s="175"/>
      <c r="D99" s="175"/>
      <c r="E99" s="175"/>
      <c r="F99" s="175"/>
      <c r="G99" s="175"/>
      <c r="H99" s="175"/>
      <c r="I99" s="176"/>
      <c r="J99" s="175"/>
      <c r="K99" s="175"/>
      <c r="L99" s="175"/>
    </row>
    <row r="100" spans="1:16" s="169" customFormat="1" ht="28.5" customHeight="1">
      <c r="A100" s="177"/>
      <c r="B100" s="210">
        <f>'入力'!E29</f>
        <v>0</v>
      </c>
      <c r="C100" s="210"/>
      <c r="D100" s="210"/>
      <c r="E100" s="177">
        <f>'入力'!F29</f>
        <v>0</v>
      </c>
      <c r="F100" s="177"/>
      <c r="G100" s="177"/>
      <c r="H100" s="210">
        <f>'入力'!E30</f>
        <v>0</v>
      </c>
      <c r="I100" s="210"/>
      <c r="J100" s="210"/>
      <c r="K100" s="177">
        <f>'入力'!F30</f>
        <v>0</v>
      </c>
      <c r="L100" s="177"/>
      <c r="M100" s="173"/>
      <c r="O100" s="170"/>
      <c r="P100" s="172"/>
    </row>
    <row r="101" spans="1:12" ht="10.5" customHeight="1">
      <c r="A101" s="175"/>
      <c r="B101" s="175"/>
      <c r="C101" s="175"/>
      <c r="D101" s="175"/>
      <c r="E101" s="175"/>
      <c r="F101" s="175"/>
      <c r="G101" s="175"/>
      <c r="H101" s="175"/>
      <c r="I101" s="176"/>
      <c r="J101" s="175"/>
      <c r="K101" s="175"/>
      <c r="L101" s="175"/>
    </row>
    <row r="102" spans="1:12" s="172" customFormat="1" ht="48" customHeight="1">
      <c r="A102" s="178"/>
      <c r="B102" s="209">
        <f>'入力'!D29</f>
        <v>0</v>
      </c>
      <c r="C102" s="209"/>
      <c r="D102" s="209"/>
      <c r="E102" s="209"/>
      <c r="F102" s="178"/>
      <c r="G102" s="178"/>
      <c r="H102" s="209">
        <f>'入力'!D30</f>
        <v>0</v>
      </c>
      <c r="I102" s="209"/>
      <c r="J102" s="209"/>
      <c r="K102" s="209"/>
      <c r="L102" s="178"/>
    </row>
    <row r="103" spans="1:12" ht="19.5" customHeight="1">
      <c r="A103" s="175"/>
      <c r="B103" s="175"/>
      <c r="C103" s="175"/>
      <c r="D103" s="175"/>
      <c r="E103" s="175"/>
      <c r="F103" s="175"/>
      <c r="G103" s="175"/>
      <c r="H103" s="175"/>
      <c r="I103" s="176"/>
      <c r="J103" s="175"/>
      <c r="K103" s="175"/>
      <c r="L103" s="175"/>
    </row>
    <row r="104" spans="1:12" ht="19.5" customHeight="1">
      <c r="A104" s="175"/>
      <c r="B104" s="175"/>
      <c r="C104" s="175"/>
      <c r="D104" s="175"/>
      <c r="E104" s="175"/>
      <c r="F104" s="175"/>
      <c r="G104" s="175"/>
      <c r="H104" s="175"/>
      <c r="I104" s="176"/>
      <c r="J104" s="175"/>
      <c r="K104" s="175"/>
      <c r="L104" s="176"/>
    </row>
    <row r="105" spans="1:12" ht="12.75" customHeight="1">
      <c r="A105" s="175"/>
      <c r="B105" s="175"/>
      <c r="C105" s="175"/>
      <c r="D105" s="175"/>
      <c r="E105" s="175"/>
      <c r="F105" s="175"/>
      <c r="G105" s="175"/>
      <c r="H105" s="175"/>
      <c r="I105" s="176"/>
      <c r="J105" s="175"/>
      <c r="K105" s="175"/>
      <c r="L105" s="175"/>
    </row>
    <row r="106" spans="1:12" s="180" customFormat="1" ht="21" customHeight="1">
      <c r="A106" s="179"/>
      <c r="B106" s="179">
        <f>'入力'!C31</f>
        <v>27</v>
      </c>
      <c r="C106" s="179"/>
      <c r="D106" s="179"/>
      <c r="E106" s="179"/>
      <c r="F106" s="179"/>
      <c r="G106" s="179"/>
      <c r="H106" s="179">
        <f>'入力'!C32</f>
        <v>28</v>
      </c>
      <c r="I106" s="179"/>
      <c r="J106" s="179"/>
      <c r="K106" s="179"/>
      <c r="L106" s="179"/>
    </row>
    <row r="107" spans="1:12" ht="12" customHeight="1">
      <c r="A107" s="175"/>
      <c r="B107" s="175"/>
      <c r="C107" s="175"/>
      <c r="D107" s="175"/>
      <c r="E107" s="175"/>
      <c r="F107" s="175"/>
      <c r="G107" s="175"/>
      <c r="H107" s="175"/>
      <c r="I107" s="176"/>
      <c r="J107" s="175"/>
      <c r="K107" s="175"/>
      <c r="L107" s="175"/>
    </row>
    <row r="108" spans="1:13" s="169" customFormat="1" ht="28.5" customHeight="1">
      <c r="A108" s="177"/>
      <c r="B108" s="210">
        <f>'入力'!E31</f>
        <v>0</v>
      </c>
      <c r="C108" s="210"/>
      <c r="D108" s="210"/>
      <c r="E108" s="177">
        <f>'入力'!F31</f>
        <v>0</v>
      </c>
      <c r="F108" s="177"/>
      <c r="G108" s="177"/>
      <c r="H108" s="210">
        <f>'入力'!E32</f>
        <v>0</v>
      </c>
      <c r="I108" s="210"/>
      <c r="J108" s="210"/>
      <c r="K108" s="177">
        <f>'入力'!F32</f>
        <v>0</v>
      </c>
      <c r="L108" s="177"/>
      <c r="M108" s="173"/>
    </row>
    <row r="109" spans="1:12" ht="10.5" customHeight="1">
      <c r="A109" s="175"/>
      <c r="B109" s="175"/>
      <c r="C109" s="175"/>
      <c r="D109" s="175"/>
      <c r="E109" s="175"/>
      <c r="F109" s="175"/>
      <c r="G109" s="175"/>
      <c r="H109" s="175"/>
      <c r="I109" s="176"/>
      <c r="J109" s="175"/>
      <c r="K109" s="175"/>
      <c r="L109" s="175"/>
    </row>
    <row r="110" spans="1:12" s="172" customFormat="1" ht="48" customHeight="1">
      <c r="A110" s="178"/>
      <c r="B110" s="209">
        <f>'入力'!D31</f>
        <v>0</v>
      </c>
      <c r="C110" s="209"/>
      <c r="D110" s="209"/>
      <c r="E110" s="209"/>
      <c r="F110" s="178"/>
      <c r="G110" s="178"/>
      <c r="H110" s="209">
        <f>'入力'!D32</f>
        <v>0</v>
      </c>
      <c r="I110" s="209"/>
      <c r="J110" s="209"/>
      <c r="K110" s="209"/>
      <c r="L110" s="178"/>
    </row>
    <row r="111" spans="1:12" ht="19.5" customHeight="1">
      <c r="A111" s="175"/>
      <c r="B111" s="175"/>
      <c r="C111" s="175"/>
      <c r="D111" s="175"/>
      <c r="E111" s="175"/>
      <c r="F111" s="175"/>
      <c r="G111" s="175"/>
      <c r="H111" s="175"/>
      <c r="I111" s="176"/>
      <c r="J111" s="175"/>
      <c r="K111" s="175"/>
      <c r="L111" s="175"/>
    </row>
    <row r="112" spans="1:12" ht="19.5" customHeight="1">
      <c r="A112" s="175"/>
      <c r="B112" s="175"/>
      <c r="C112" s="175"/>
      <c r="D112" s="175"/>
      <c r="E112" s="175"/>
      <c r="F112" s="175"/>
      <c r="G112" s="175"/>
      <c r="H112" s="175"/>
      <c r="I112" s="176"/>
      <c r="J112" s="175"/>
      <c r="K112" s="175"/>
      <c r="L112" s="176"/>
    </row>
    <row r="113" spans="1:12" ht="12.75" customHeight="1">
      <c r="A113" s="175"/>
      <c r="B113" s="175"/>
      <c r="C113" s="175"/>
      <c r="D113" s="175"/>
      <c r="E113" s="175"/>
      <c r="F113" s="175"/>
      <c r="G113" s="175"/>
      <c r="H113" s="175"/>
      <c r="I113" s="176"/>
      <c r="J113" s="175"/>
      <c r="K113" s="175"/>
      <c r="L113" s="175"/>
    </row>
    <row r="114" spans="1:12" s="180" customFormat="1" ht="21" customHeight="1">
      <c r="A114" s="179"/>
      <c r="B114" s="179">
        <f>'入力'!C33</f>
        <v>29</v>
      </c>
      <c r="C114" s="179"/>
      <c r="D114" s="179"/>
      <c r="E114" s="179"/>
      <c r="F114" s="179"/>
      <c r="G114" s="179"/>
      <c r="H114" s="179">
        <f>'入力'!C34</f>
        <v>30</v>
      </c>
      <c r="I114" s="179"/>
      <c r="J114" s="179"/>
      <c r="K114" s="179"/>
      <c r="L114" s="179"/>
    </row>
    <row r="115" spans="1:12" ht="12" customHeight="1">
      <c r="A115" s="175"/>
      <c r="B115" s="175"/>
      <c r="C115" s="175"/>
      <c r="D115" s="175"/>
      <c r="E115" s="175"/>
      <c r="F115" s="175"/>
      <c r="G115" s="175"/>
      <c r="H115" s="175"/>
      <c r="I115" s="176"/>
      <c r="J115" s="175"/>
      <c r="K115" s="175"/>
      <c r="L115" s="175"/>
    </row>
    <row r="116" spans="1:13" s="169" customFormat="1" ht="28.5" customHeight="1">
      <c r="A116" s="177"/>
      <c r="B116" s="210">
        <f>'入力'!E33</f>
        <v>0</v>
      </c>
      <c r="C116" s="210"/>
      <c r="D116" s="210"/>
      <c r="E116" s="177">
        <f>'入力'!F33</f>
        <v>0</v>
      </c>
      <c r="F116" s="177"/>
      <c r="G116" s="177"/>
      <c r="H116" s="210">
        <f>'入力'!E34</f>
        <v>0</v>
      </c>
      <c r="I116" s="210"/>
      <c r="J116" s="210"/>
      <c r="K116" s="177">
        <f>'入力'!F34</f>
        <v>0</v>
      </c>
      <c r="L116" s="177"/>
      <c r="M116" s="173"/>
    </row>
    <row r="117" spans="1:12" ht="10.5" customHeight="1">
      <c r="A117" s="175"/>
      <c r="B117" s="175"/>
      <c r="C117" s="175"/>
      <c r="D117" s="175"/>
      <c r="E117" s="175"/>
      <c r="F117" s="175"/>
      <c r="G117" s="175"/>
      <c r="H117" s="175"/>
      <c r="I117" s="176"/>
      <c r="J117" s="175"/>
      <c r="K117" s="175"/>
      <c r="L117" s="175"/>
    </row>
    <row r="118" spans="1:15" s="172" customFormat="1" ht="48" customHeight="1">
      <c r="A118" s="178"/>
      <c r="B118" s="209">
        <f>'入力'!D33</f>
        <v>0</v>
      </c>
      <c r="C118" s="209"/>
      <c r="D118" s="209"/>
      <c r="E118" s="209"/>
      <c r="F118" s="178"/>
      <c r="G118" s="178"/>
      <c r="H118" s="209">
        <f>'入力'!D34</f>
        <v>0</v>
      </c>
      <c r="I118" s="209"/>
      <c r="J118" s="209"/>
      <c r="K118" s="209"/>
      <c r="L118" s="178"/>
      <c r="O118" s="170"/>
    </row>
    <row r="119" spans="1:12" ht="19.5" customHeight="1">
      <c r="A119" s="175"/>
      <c r="B119" s="175"/>
      <c r="C119" s="175"/>
      <c r="D119" s="175"/>
      <c r="E119" s="175"/>
      <c r="F119" s="175"/>
      <c r="G119" s="175"/>
      <c r="H119" s="175"/>
      <c r="I119" s="176"/>
      <c r="J119" s="175"/>
      <c r="K119" s="175"/>
      <c r="L119" s="175"/>
    </row>
    <row r="120" spans="1:12" ht="19.5" customHeight="1">
      <c r="A120" s="175"/>
      <c r="B120" s="175"/>
      <c r="C120" s="175"/>
      <c r="D120" s="175"/>
      <c r="E120" s="175"/>
      <c r="F120" s="175"/>
      <c r="G120" s="175"/>
      <c r="H120" s="175"/>
      <c r="I120" s="176"/>
      <c r="J120" s="175"/>
      <c r="K120" s="175"/>
      <c r="L120" s="176"/>
    </row>
    <row r="121" spans="1:12" ht="12.75" customHeight="1">
      <c r="A121" s="175"/>
      <c r="B121" s="175"/>
      <c r="C121" s="175"/>
      <c r="D121" s="175"/>
      <c r="E121" s="175"/>
      <c r="F121" s="175"/>
      <c r="G121" s="175"/>
      <c r="H121" s="175"/>
      <c r="I121" s="176"/>
      <c r="J121" s="175"/>
      <c r="K121" s="175"/>
      <c r="L121" s="175"/>
    </row>
    <row r="122" spans="1:16" s="180" customFormat="1" ht="21" customHeight="1">
      <c r="A122" s="179"/>
      <c r="B122" s="179">
        <f>'入力'!C35</f>
        <v>31</v>
      </c>
      <c r="C122" s="179"/>
      <c r="D122" s="179"/>
      <c r="E122" s="179"/>
      <c r="F122" s="179"/>
      <c r="G122" s="179"/>
      <c r="H122" s="179">
        <f>'入力'!C36</f>
        <v>32</v>
      </c>
      <c r="I122" s="179"/>
      <c r="J122" s="179"/>
      <c r="K122" s="179"/>
      <c r="L122" s="179"/>
      <c r="O122" s="181"/>
      <c r="P122" s="171"/>
    </row>
    <row r="123" spans="1:12" ht="12" customHeight="1">
      <c r="A123" s="175"/>
      <c r="B123" s="175"/>
      <c r="C123" s="175"/>
      <c r="D123" s="175"/>
      <c r="E123" s="175"/>
      <c r="F123" s="175"/>
      <c r="G123" s="175"/>
      <c r="H123" s="175"/>
      <c r="I123" s="176"/>
      <c r="J123" s="175"/>
      <c r="K123" s="175"/>
      <c r="L123" s="175"/>
    </row>
    <row r="124" spans="1:16" s="169" customFormat="1" ht="28.5" customHeight="1">
      <c r="A124" s="177"/>
      <c r="B124" s="210">
        <f>'入力'!E35</f>
        <v>0</v>
      </c>
      <c r="C124" s="210"/>
      <c r="D124" s="210"/>
      <c r="E124" s="177">
        <f>'入力'!F35</f>
        <v>0</v>
      </c>
      <c r="F124" s="177"/>
      <c r="G124" s="177"/>
      <c r="H124" s="210">
        <f>'入力'!E36</f>
        <v>0</v>
      </c>
      <c r="I124" s="210"/>
      <c r="J124" s="210"/>
      <c r="K124" s="177">
        <f>'入力'!F36</f>
        <v>0</v>
      </c>
      <c r="L124" s="177"/>
      <c r="M124" s="173"/>
      <c r="O124" s="170"/>
      <c r="P124" s="172"/>
    </row>
    <row r="125" spans="1:12" ht="10.5" customHeight="1">
      <c r="A125" s="175"/>
      <c r="B125" s="175"/>
      <c r="C125" s="175"/>
      <c r="D125" s="175"/>
      <c r="E125" s="175"/>
      <c r="F125" s="175"/>
      <c r="G125" s="175"/>
      <c r="H125" s="175"/>
      <c r="I125" s="176"/>
      <c r="J125" s="175"/>
      <c r="K125" s="175"/>
      <c r="L125" s="175"/>
    </row>
    <row r="126" spans="1:15" s="172" customFormat="1" ht="48" customHeight="1">
      <c r="A126" s="178"/>
      <c r="B126" s="209">
        <f>'入力'!D35</f>
        <v>0</v>
      </c>
      <c r="C126" s="209"/>
      <c r="D126" s="209"/>
      <c r="E126" s="209"/>
      <c r="F126" s="178"/>
      <c r="G126" s="178"/>
      <c r="H126" s="209">
        <f>'入力'!D36</f>
        <v>0</v>
      </c>
      <c r="I126" s="209"/>
      <c r="J126" s="209"/>
      <c r="K126" s="209"/>
      <c r="L126" s="178"/>
      <c r="O126" s="170"/>
    </row>
    <row r="127" spans="1:12" ht="19.5" customHeight="1">
      <c r="A127" s="175"/>
      <c r="B127" s="175"/>
      <c r="C127" s="175"/>
      <c r="D127" s="175"/>
      <c r="E127" s="175"/>
      <c r="F127" s="175"/>
      <c r="G127" s="175"/>
      <c r="H127" s="175"/>
      <c r="I127" s="176"/>
      <c r="J127" s="175"/>
      <c r="K127" s="175"/>
      <c r="L127" s="175"/>
    </row>
    <row r="128" spans="1:12" ht="19.5" customHeight="1">
      <c r="A128" s="175"/>
      <c r="B128" s="175"/>
      <c r="C128" s="175"/>
      <c r="D128" s="175"/>
      <c r="E128" s="175"/>
      <c r="F128" s="175"/>
      <c r="G128" s="175"/>
      <c r="H128" s="175"/>
      <c r="I128" s="176"/>
      <c r="J128" s="175"/>
      <c r="K128" s="175"/>
      <c r="L128" s="176"/>
    </row>
    <row r="129" spans="1:12" ht="12.75" customHeight="1">
      <c r="A129" s="175"/>
      <c r="B129" s="175"/>
      <c r="C129" s="175"/>
      <c r="D129" s="175"/>
      <c r="E129" s="175"/>
      <c r="F129" s="175"/>
      <c r="G129" s="175"/>
      <c r="H129" s="175"/>
      <c r="I129" s="176"/>
      <c r="J129" s="175"/>
      <c r="K129" s="175"/>
      <c r="L129" s="175"/>
    </row>
    <row r="130" spans="1:16" s="180" customFormat="1" ht="21" customHeight="1">
      <c r="A130" s="179"/>
      <c r="B130" s="179">
        <f>'入力'!C37</f>
        <v>33</v>
      </c>
      <c r="C130" s="179"/>
      <c r="D130" s="179"/>
      <c r="E130" s="179"/>
      <c r="F130" s="179"/>
      <c r="G130" s="179"/>
      <c r="H130" s="179">
        <f>'入力'!C38</f>
        <v>34</v>
      </c>
      <c r="I130" s="179"/>
      <c r="J130" s="179"/>
      <c r="K130" s="179"/>
      <c r="L130" s="179"/>
      <c r="O130" s="181"/>
      <c r="P130" s="171"/>
    </row>
    <row r="131" spans="1:12" ht="12" customHeight="1">
      <c r="A131" s="175"/>
      <c r="B131" s="175"/>
      <c r="C131" s="175"/>
      <c r="D131" s="175"/>
      <c r="E131" s="175"/>
      <c r="F131" s="175"/>
      <c r="G131" s="175"/>
      <c r="H131" s="175"/>
      <c r="I131" s="176"/>
      <c r="J131" s="175"/>
      <c r="K131" s="175"/>
      <c r="L131" s="175"/>
    </row>
    <row r="132" spans="1:16" s="169" customFormat="1" ht="28.5" customHeight="1">
      <c r="A132" s="177"/>
      <c r="B132" s="210">
        <f>'入力'!E37</f>
        <v>0</v>
      </c>
      <c r="C132" s="210"/>
      <c r="D132" s="210"/>
      <c r="E132" s="177">
        <f>'入力'!F37</f>
        <v>0</v>
      </c>
      <c r="F132" s="177"/>
      <c r="G132" s="177"/>
      <c r="H132" s="210">
        <f>'入力'!E38</f>
        <v>0</v>
      </c>
      <c r="I132" s="210"/>
      <c r="J132" s="210"/>
      <c r="K132" s="177">
        <f>'入力'!F38</f>
        <v>0</v>
      </c>
      <c r="L132" s="177"/>
      <c r="M132" s="173"/>
      <c r="O132" s="170"/>
      <c r="P132" s="172"/>
    </row>
    <row r="133" spans="1:12" ht="10.5" customHeight="1">
      <c r="A133" s="175"/>
      <c r="B133" s="175"/>
      <c r="C133" s="175"/>
      <c r="D133" s="175"/>
      <c r="E133" s="175"/>
      <c r="F133" s="175"/>
      <c r="G133" s="175"/>
      <c r="H133" s="175"/>
      <c r="I133" s="176"/>
      <c r="J133" s="175"/>
      <c r="K133" s="175"/>
      <c r="L133" s="175"/>
    </row>
    <row r="134" spans="1:15" s="172" customFormat="1" ht="48" customHeight="1">
      <c r="A134" s="178"/>
      <c r="B134" s="209">
        <f>'入力'!D37</f>
        <v>0</v>
      </c>
      <c r="C134" s="209"/>
      <c r="D134" s="209"/>
      <c r="E134" s="209"/>
      <c r="F134" s="178"/>
      <c r="G134" s="178"/>
      <c r="H134" s="209">
        <f>'入力'!D38</f>
        <v>0</v>
      </c>
      <c r="I134" s="209"/>
      <c r="J134" s="209"/>
      <c r="K134" s="209"/>
      <c r="L134" s="178"/>
      <c r="O134" s="170"/>
    </row>
    <row r="135" spans="1:12" ht="19.5" customHeight="1">
      <c r="A135" s="175"/>
      <c r="B135" s="175"/>
      <c r="C135" s="175"/>
      <c r="D135" s="175"/>
      <c r="E135" s="175"/>
      <c r="F135" s="175"/>
      <c r="G135" s="175"/>
      <c r="H135" s="175"/>
      <c r="I135" s="176"/>
      <c r="J135" s="175"/>
      <c r="K135" s="175"/>
      <c r="L135" s="175"/>
    </row>
    <row r="136" spans="1:12" ht="19.5" customHeight="1">
      <c r="A136" s="175"/>
      <c r="B136" s="175"/>
      <c r="C136" s="175"/>
      <c r="D136" s="175"/>
      <c r="E136" s="175"/>
      <c r="F136" s="175"/>
      <c r="G136" s="175"/>
      <c r="H136" s="175"/>
      <c r="I136" s="176"/>
      <c r="J136" s="175"/>
      <c r="K136" s="175"/>
      <c r="L136" s="176"/>
    </row>
    <row r="137" spans="1:12" ht="12.75" customHeight="1">
      <c r="A137" s="175"/>
      <c r="B137" s="175"/>
      <c r="C137" s="175"/>
      <c r="D137" s="175"/>
      <c r="E137" s="175"/>
      <c r="F137" s="175"/>
      <c r="G137" s="175"/>
      <c r="H137" s="175"/>
      <c r="I137" s="176"/>
      <c r="J137" s="175"/>
      <c r="K137" s="175"/>
      <c r="L137" s="175"/>
    </row>
    <row r="138" spans="1:16" s="180" customFormat="1" ht="21" customHeight="1">
      <c r="A138" s="179"/>
      <c r="B138" s="179">
        <f>'入力'!C39</f>
        <v>35</v>
      </c>
      <c r="C138" s="179"/>
      <c r="D138" s="179"/>
      <c r="E138" s="179"/>
      <c r="F138" s="179"/>
      <c r="G138" s="179"/>
      <c r="H138" s="179">
        <f>'入力'!C40</f>
        <v>36</v>
      </c>
      <c r="I138" s="179"/>
      <c r="J138" s="179"/>
      <c r="K138" s="179"/>
      <c r="L138" s="179"/>
      <c r="O138" s="181"/>
      <c r="P138" s="171"/>
    </row>
    <row r="139" spans="1:12" ht="12" customHeight="1">
      <c r="A139" s="175"/>
      <c r="B139" s="175"/>
      <c r="C139" s="175"/>
      <c r="D139" s="175"/>
      <c r="E139" s="175"/>
      <c r="F139" s="175"/>
      <c r="G139" s="175"/>
      <c r="H139" s="175"/>
      <c r="I139" s="176"/>
      <c r="J139" s="175"/>
      <c r="K139" s="175"/>
      <c r="L139" s="175"/>
    </row>
    <row r="140" spans="1:16" s="169" customFormat="1" ht="28.5" customHeight="1">
      <c r="A140" s="177"/>
      <c r="B140" s="210">
        <f>'入力'!E39</f>
        <v>0</v>
      </c>
      <c r="C140" s="210"/>
      <c r="D140" s="210"/>
      <c r="E140" s="177">
        <f>'入力'!F39</f>
        <v>0</v>
      </c>
      <c r="F140" s="177"/>
      <c r="G140" s="177"/>
      <c r="H140" s="210">
        <f>'入力'!E40</f>
        <v>0</v>
      </c>
      <c r="I140" s="210"/>
      <c r="J140" s="210"/>
      <c r="K140" s="177">
        <f>'入力'!F40</f>
        <v>0</v>
      </c>
      <c r="L140" s="177"/>
      <c r="M140" s="173"/>
      <c r="O140" s="170"/>
      <c r="P140" s="172"/>
    </row>
    <row r="141" spans="1:12" ht="10.5" customHeight="1">
      <c r="A141" s="175"/>
      <c r="B141" s="175"/>
      <c r="C141" s="175"/>
      <c r="D141" s="175"/>
      <c r="E141" s="175"/>
      <c r="F141" s="175"/>
      <c r="G141" s="175"/>
      <c r="H141" s="175"/>
      <c r="I141" s="176"/>
      <c r="J141" s="175"/>
      <c r="K141" s="175"/>
      <c r="L141" s="175"/>
    </row>
    <row r="142" spans="1:12" s="172" customFormat="1" ht="48" customHeight="1">
      <c r="A142" s="178"/>
      <c r="B142" s="209">
        <f>'入力'!D39</f>
        <v>0</v>
      </c>
      <c r="C142" s="209"/>
      <c r="D142" s="209"/>
      <c r="E142" s="209"/>
      <c r="F142" s="178"/>
      <c r="G142" s="178"/>
      <c r="H142" s="209">
        <f>'入力'!D40</f>
        <v>0</v>
      </c>
      <c r="I142" s="209"/>
      <c r="J142" s="209"/>
      <c r="K142" s="209"/>
      <c r="L142" s="178"/>
    </row>
    <row r="143" spans="1:12" ht="19.5" customHeight="1">
      <c r="A143" s="175"/>
      <c r="B143" s="175"/>
      <c r="C143" s="175"/>
      <c r="D143" s="175"/>
      <c r="E143" s="175"/>
      <c r="F143" s="175"/>
      <c r="G143" s="175"/>
      <c r="H143" s="175"/>
      <c r="I143" s="176"/>
      <c r="J143" s="175"/>
      <c r="K143" s="175"/>
      <c r="L143" s="175"/>
    </row>
    <row r="144" spans="1:12" ht="19.5" customHeight="1">
      <c r="A144" s="175"/>
      <c r="B144" s="175"/>
      <c r="C144" s="175"/>
      <c r="D144" s="175"/>
      <c r="E144" s="175"/>
      <c r="F144" s="175"/>
      <c r="G144" s="175"/>
      <c r="H144" s="175"/>
      <c r="I144" s="176"/>
      <c r="J144" s="175"/>
      <c r="K144" s="175"/>
      <c r="L144" s="176"/>
    </row>
    <row r="145" spans="1:12" ht="12.75" customHeight="1">
      <c r="A145" s="175"/>
      <c r="B145" s="175"/>
      <c r="C145" s="175"/>
      <c r="D145" s="175"/>
      <c r="E145" s="175"/>
      <c r="F145" s="175"/>
      <c r="G145" s="175"/>
      <c r="H145" s="175"/>
      <c r="I145" s="176"/>
      <c r="J145" s="175"/>
      <c r="K145" s="175"/>
      <c r="L145" s="175"/>
    </row>
    <row r="146" spans="1:12" s="180" customFormat="1" ht="21" customHeight="1">
      <c r="A146" s="179"/>
      <c r="B146" s="179">
        <f>'入力'!C41</f>
        <v>37</v>
      </c>
      <c r="C146" s="179"/>
      <c r="D146" s="179"/>
      <c r="E146" s="179"/>
      <c r="F146" s="179"/>
      <c r="G146" s="179"/>
      <c r="H146" s="179">
        <f>'入力'!C42</f>
        <v>38</v>
      </c>
      <c r="I146" s="179"/>
      <c r="J146" s="179"/>
      <c r="K146" s="179"/>
      <c r="L146" s="179"/>
    </row>
    <row r="147" spans="1:12" ht="12" customHeight="1">
      <c r="A147" s="175"/>
      <c r="B147" s="175"/>
      <c r="C147" s="175"/>
      <c r="D147" s="175"/>
      <c r="E147" s="175"/>
      <c r="F147" s="175"/>
      <c r="G147" s="175"/>
      <c r="H147" s="175"/>
      <c r="I147" s="176"/>
      <c r="J147" s="175"/>
      <c r="K147" s="175"/>
      <c r="L147" s="175"/>
    </row>
    <row r="148" spans="1:13" s="169" customFormat="1" ht="28.5" customHeight="1">
      <c r="A148" s="177"/>
      <c r="B148" s="210">
        <f>'入力'!E41</f>
        <v>0</v>
      </c>
      <c r="C148" s="210"/>
      <c r="D148" s="210"/>
      <c r="E148" s="177">
        <f>'入力'!F41</f>
        <v>0</v>
      </c>
      <c r="F148" s="177"/>
      <c r="G148" s="177"/>
      <c r="H148" s="210">
        <f>'入力'!E42</f>
        <v>0</v>
      </c>
      <c r="I148" s="210"/>
      <c r="J148" s="210"/>
      <c r="K148" s="177">
        <f>'入力'!F42</f>
        <v>0</v>
      </c>
      <c r="L148" s="177"/>
      <c r="M148" s="173"/>
    </row>
    <row r="149" spans="1:12" ht="10.5" customHeight="1">
      <c r="A149" s="175"/>
      <c r="B149" s="175"/>
      <c r="C149" s="175"/>
      <c r="D149" s="175"/>
      <c r="E149" s="175"/>
      <c r="F149" s="175"/>
      <c r="G149" s="175"/>
      <c r="H149" s="175"/>
      <c r="I149" s="176"/>
      <c r="J149" s="175"/>
      <c r="K149" s="175"/>
      <c r="L149" s="175"/>
    </row>
    <row r="150" spans="1:15" ht="48" customHeight="1">
      <c r="A150" s="178"/>
      <c r="B150" s="209">
        <f>'入力'!D41</f>
        <v>0</v>
      </c>
      <c r="C150" s="209"/>
      <c r="D150" s="209"/>
      <c r="E150" s="209"/>
      <c r="F150" s="178"/>
      <c r="G150" s="178"/>
      <c r="H150" s="209">
        <f>'入力'!D42</f>
        <v>0</v>
      </c>
      <c r="I150" s="209"/>
      <c r="J150" s="209"/>
      <c r="K150" s="209"/>
      <c r="L150" s="178"/>
      <c r="M150" s="172"/>
      <c r="N150" s="172"/>
      <c r="O150" s="172"/>
    </row>
    <row r="151" spans="1:12" ht="19.5" customHeight="1">
      <c r="A151" s="175"/>
      <c r="B151" s="175"/>
      <c r="C151" s="175"/>
      <c r="D151" s="175"/>
      <c r="E151" s="175"/>
      <c r="F151" s="175"/>
      <c r="G151" s="175"/>
      <c r="H151" s="175"/>
      <c r="I151" s="176"/>
      <c r="J151" s="175"/>
      <c r="K151" s="175"/>
      <c r="L151" s="175"/>
    </row>
    <row r="152" spans="1:12" ht="19.5" customHeight="1">
      <c r="A152" s="175"/>
      <c r="B152" s="175"/>
      <c r="C152" s="175"/>
      <c r="D152" s="175"/>
      <c r="E152" s="175"/>
      <c r="F152" s="175"/>
      <c r="G152" s="175"/>
      <c r="H152" s="175"/>
      <c r="I152" s="176"/>
      <c r="J152" s="175"/>
      <c r="K152" s="175"/>
      <c r="L152" s="176"/>
    </row>
    <row r="153" spans="1:12" ht="12.75" customHeight="1">
      <c r="A153" s="175"/>
      <c r="B153" s="175"/>
      <c r="C153" s="175"/>
      <c r="D153" s="175"/>
      <c r="E153" s="175"/>
      <c r="F153" s="175"/>
      <c r="G153" s="175"/>
      <c r="H153" s="175"/>
      <c r="I153" s="176"/>
      <c r="J153" s="175"/>
      <c r="K153" s="175"/>
      <c r="L153" s="175"/>
    </row>
    <row r="154" spans="1:12" s="180" customFormat="1" ht="21" customHeight="1">
      <c r="A154" s="179"/>
      <c r="B154" s="179">
        <f>'入力'!C43</f>
        <v>39</v>
      </c>
      <c r="C154" s="179"/>
      <c r="D154" s="179"/>
      <c r="E154" s="179"/>
      <c r="F154" s="179"/>
      <c r="G154" s="179"/>
      <c r="H154" s="179">
        <f>'入力'!C44</f>
        <v>40</v>
      </c>
      <c r="I154" s="179"/>
      <c r="J154" s="179"/>
      <c r="K154" s="179"/>
      <c r="L154" s="179"/>
    </row>
    <row r="155" spans="1:12" ht="12" customHeight="1">
      <c r="A155" s="175"/>
      <c r="B155" s="175"/>
      <c r="C155" s="175"/>
      <c r="D155" s="175"/>
      <c r="E155" s="175"/>
      <c r="F155" s="175"/>
      <c r="G155" s="175"/>
      <c r="H155" s="175"/>
      <c r="I155" s="176"/>
      <c r="J155" s="175"/>
      <c r="K155" s="175"/>
      <c r="L155" s="175"/>
    </row>
    <row r="156" spans="1:13" s="169" customFormat="1" ht="28.5" customHeight="1">
      <c r="A156" s="177"/>
      <c r="B156" s="210">
        <f>'入力'!E43</f>
        <v>0</v>
      </c>
      <c r="C156" s="210"/>
      <c r="D156" s="210"/>
      <c r="E156" s="177">
        <f>'入力'!F43</f>
        <v>0</v>
      </c>
      <c r="F156" s="177"/>
      <c r="G156" s="177"/>
      <c r="H156" s="210">
        <f>'入力'!E44</f>
        <v>0</v>
      </c>
      <c r="I156" s="210"/>
      <c r="J156" s="210"/>
      <c r="K156" s="177">
        <f>'入力'!F44</f>
        <v>0</v>
      </c>
      <c r="L156" s="177"/>
      <c r="M156" s="173"/>
    </row>
    <row r="157" spans="1:12" ht="10.5" customHeight="1">
      <c r="A157" s="175"/>
      <c r="B157" s="175"/>
      <c r="C157" s="175"/>
      <c r="D157" s="175"/>
      <c r="E157" s="175"/>
      <c r="F157" s="175"/>
      <c r="G157" s="175"/>
      <c r="H157" s="175"/>
      <c r="I157" s="176"/>
      <c r="J157" s="175"/>
      <c r="K157" s="175"/>
      <c r="L157" s="175"/>
    </row>
    <row r="158" spans="1:14" ht="48" customHeight="1">
      <c r="A158" s="178"/>
      <c r="B158" s="209">
        <f>'入力'!D43</f>
        <v>0</v>
      </c>
      <c r="C158" s="209"/>
      <c r="D158" s="209"/>
      <c r="E158" s="209"/>
      <c r="F158" s="178"/>
      <c r="G158" s="178"/>
      <c r="H158" s="209">
        <f>'入力'!D44</f>
        <v>0</v>
      </c>
      <c r="I158" s="209"/>
      <c r="J158" s="209"/>
      <c r="K158" s="209"/>
      <c r="L158" s="178"/>
      <c r="M158" s="172"/>
      <c r="N158" s="172"/>
    </row>
    <row r="159" spans="1:12" ht="19.5" customHeight="1">
      <c r="A159" s="175"/>
      <c r="B159" s="175"/>
      <c r="C159" s="175"/>
      <c r="D159" s="175"/>
      <c r="E159" s="175"/>
      <c r="F159" s="175"/>
      <c r="G159" s="175"/>
      <c r="H159" s="175"/>
      <c r="I159" s="176"/>
      <c r="J159" s="175"/>
      <c r="K159" s="175"/>
      <c r="L159" s="175"/>
    </row>
    <row r="160" spans="1:12" ht="19.5" customHeight="1">
      <c r="A160" s="175"/>
      <c r="B160" s="175"/>
      <c r="C160" s="175"/>
      <c r="D160" s="175"/>
      <c r="E160" s="175"/>
      <c r="F160" s="175"/>
      <c r="G160" s="175"/>
      <c r="H160" s="175"/>
      <c r="I160" s="176"/>
      <c r="J160" s="175"/>
      <c r="K160" s="175"/>
      <c r="L160" s="176"/>
    </row>
    <row r="161" spans="1:12" ht="12.75" customHeight="1">
      <c r="A161" s="175"/>
      <c r="B161" s="175"/>
      <c r="C161" s="175"/>
      <c r="D161" s="175"/>
      <c r="E161" s="175"/>
      <c r="F161" s="175"/>
      <c r="G161" s="175"/>
      <c r="H161" s="175"/>
      <c r="I161" s="176"/>
      <c r="J161" s="175"/>
      <c r="K161" s="175"/>
      <c r="L161" s="175"/>
    </row>
    <row r="162" spans="1:16" s="180" customFormat="1" ht="21" customHeight="1">
      <c r="A162" s="179"/>
      <c r="B162" s="179">
        <f>'入力'!C45</f>
        <v>41</v>
      </c>
      <c r="C162" s="179"/>
      <c r="D162" s="179"/>
      <c r="E162" s="179"/>
      <c r="F162" s="179"/>
      <c r="G162" s="179"/>
      <c r="H162" s="179">
        <f>'入力'!C46</f>
        <v>42</v>
      </c>
      <c r="I162" s="179"/>
      <c r="J162" s="179"/>
      <c r="K162" s="179"/>
      <c r="L162" s="179"/>
      <c r="O162" s="181"/>
      <c r="P162" s="171"/>
    </row>
    <row r="163" spans="1:12" ht="12" customHeight="1">
      <c r="A163" s="175"/>
      <c r="B163" s="175"/>
      <c r="C163" s="175"/>
      <c r="D163" s="175"/>
      <c r="E163" s="175"/>
      <c r="F163" s="175"/>
      <c r="G163" s="175"/>
      <c r="H163" s="175"/>
      <c r="I163" s="176"/>
      <c r="J163" s="175"/>
      <c r="K163" s="175"/>
      <c r="L163" s="175"/>
    </row>
    <row r="164" spans="1:16" s="169" customFormat="1" ht="28.5" customHeight="1">
      <c r="A164" s="177"/>
      <c r="B164" s="210">
        <f>'入力'!E45</f>
        <v>0</v>
      </c>
      <c r="C164" s="210"/>
      <c r="D164" s="210"/>
      <c r="E164" s="177">
        <f>'入力'!F45</f>
        <v>0</v>
      </c>
      <c r="F164" s="177"/>
      <c r="G164" s="177"/>
      <c r="H164" s="210">
        <f>'入力'!E46</f>
        <v>0</v>
      </c>
      <c r="I164" s="210"/>
      <c r="J164" s="210"/>
      <c r="K164" s="177">
        <f>'入力'!F46</f>
        <v>0</v>
      </c>
      <c r="L164" s="177"/>
      <c r="M164" s="173"/>
      <c r="O164" s="170"/>
      <c r="P164" s="172"/>
    </row>
    <row r="165" spans="1:12" ht="10.5" customHeight="1">
      <c r="A165" s="175"/>
      <c r="B165" s="175"/>
      <c r="C165" s="175"/>
      <c r="D165" s="175"/>
      <c r="E165" s="175"/>
      <c r="F165" s="175"/>
      <c r="G165" s="175"/>
      <c r="H165" s="175"/>
      <c r="I165" s="176"/>
      <c r="J165" s="175"/>
      <c r="K165" s="175"/>
      <c r="L165" s="175"/>
    </row>
    <row r="166" spans="1:15" s="172" customFormat="1" ht="48" customHeight="1">
      <c r="A166" s="178"/>
      <c r="B166" s="209">
        <f>'入力'!D45</f>
        <v>0</v>
      </c>
      <c r="C166" s="209"/>
      <c r="D166" s="209"/>
      <c r="E166" s="209"/>
      <c r="F166" s="178"/>
      <c r="G166" s="178"/>
      <c r="H166" s="209">
        <f>'入力'!D46</f>
        <v>0</v>
      </c>
      <c r="I166" s="209"/>
      <c r="J166" s="209"/>
      <c r="K166" s="209"/>
      <c r="L166" s="178"/>
      <c r="O166" s="170"/>
    </row>
    <row r="167" spans="1:12" ht="19.5" customHeight="1">
      <c r="A167" s="175"/>
      <c r="B167" s="175"/>
      <c r="C167" s="175"/>
      <c r="D167" s="175"/>
      <c r="E167" s="175"/>
      <c r="F167" s="175"/>
      <c r="G167" s="175"/>
      <c r="H167" s="175"/>
      <c r="I167" s="176"/>
      <c r="J167" s="175"/>
      <c r="K167" s="175"/>
      <c r="L167" s="175"/>
    </row>
    <row r="168" spans="1:12" ht="19.5" customHeight="1">
      <c r="A168" s="175"/>
      <c r="B168" s="175"/>
      <c r="C168" s="175"/>
      <c r="D168" s="175"/>
      <c r="E168" s="175"/>
      <c r="F168" s="175"/>
      <c r="G168" s="175"/>
      <c r="H168" s="175"/>
      <c r="I168" s="176"/>
      <c r="J168" s="175"/>
      <c r="K168" s="175"/>
      <c r="L168" s="176"/>
    </row>
    <row r="169" spans="1:12" ht="12.75" customHeight="1">
      <c r="A169" s="175"/>
      <c r="B169" s="175"/>
      <c r="C169" s="175"/>
      <c r="D169" s="175"/>
      <c r="E169" s="175"/>
      <c r="F169" s="175"/>
      <c r="G169" s="175"/>
      <c r="H169" s="175"/>
      <c r="I169" s="176"/>
      <c r="J169" s="175"/>
      <c r="K169" s="175"/>
      <c r="L169" s="175"/>
    </row>
    <row r="170" spans="1:16" s="180" customFormat="1" ht="21" customHeight="1">
      <c r="A170" s="179"/>
      <c r="B170" s="179">
        <f>'入力'!C47</f>
        <v>43</v>
      </c>
      <c r="C170" s="179"/>
      <c r="D170" s="179"/>
      <c r="E170" s="179"/>
      <c r="F170" s="179"/>
      <c r="G170" s="179"/>
      <c r="H170" s="179">
        <f>'入力'!C48</f>
        <v>44</v>
      </c>
      <c r="I170" s="179"/>
      <c r="J170" s="179"/>
      <c r="K170" s="179"/>
      <c r="L170" s="179"/>
      <c r="O170" s="181"/>
      <c r="P170" s="171"/>
    </row>
    <row r="171" spans="1:12" ht="12" customHeight="1">
      <c r="A171" s="175"/>
      <c r="B171" s="175"/>
      <c r="C171" s="175"/>
      <c r="D171" s="175"/>
      <c r="E171" s="175"/>
      <c r="F171" s="175"/>
      <c r="G171" s="175"/>
      <c r="H171" s="175"/>
      <c r="I171" s="176"/>
      <c r="J171" s="175"/>
      <c r="K171" s="175"/>
      <c r="L171" s="175"/>
    </row>
    <row r="172" spans="1:16" s="169" customFormat="1" ht="28.5" customHeight="1">
      <c r="A172" s="177"/>
      <c r="B172" s="210">
        <f>'入力'!E47</f>
        <v>0</v>
      </c>
      <c r="C172" s="210"/>
      <c r="D172" s="210"/>
      <c r="E172" s="177">
        <f>'入力'!F47</f>
        <v>0</v>
      </c>
      <c r="F172" s="177"/>
      <c r="G172" s="177"/>
      <c r="H172" s="210">
        <f>'入力'!E48</f>
        <v>0</v>
      </c>
      <c r="I172" s="210"/>
      <c r="J172" s="210"/>
      <c r="K172" s="177">
        <f>'入力'!F48</f>
        <v>0</v>
      </c>
      <c r="L172" s="177"/>
      <c r="M172" s="173"/>
      <c r="O172" s="170"/>
      <c r="P172" s="172"/>
    </row>
    <row r="173" spans="1:12" ht="10.5" customHeight="1">
      <c r="A173" s="175"/>
      <c r="B173" s="175"/>
      <c r="C173" s="175"/>
      <c r="D173" s="175"/>
      <c r="E173" s="175"/>
      <c r="F173" s="175"/>
      <c r="G173" s="175"/>
      <c r="H173" s="175"/>
      <c r="I173" s="176"/>
      <c r="J173" s="175"/>
      <c r="K173" s="175"/>
      <c r="L173" s="175"/>
    </row>
    <row r="174" spans="1:15" s="172" customFormat="1" ht="48" customHeight="1">
      <c r="A174" s="178"/>
      <c r="B174" s="209">
        <f>'入力'!D47</f>
        <v>0</v>
      </c>
      <c r="C174" s="209"/>
      <c r="D174" s="209"/>
      <c r="E174" s="209"/>
      <c r="F174" s="178"/>
      <c r="G174" s="178"/>
      <c r="H174" s="209">
        <f>'入力'!D48</f>
        <v>0</v>
      </c>
      <c r="I174" s="209"/>
      <c r="J174" s="209"/>
      <c r="K174" s="209"/>
      <c r="L174" s="178"/>
      <c r="O174" s="170"/>
    </row>
    <row r="175" spans="1:12" ht="19.5" customHeight="1">
      <c r="A175" s="175"/>
      <c r="B175" s="175"/>
      <c r="C175" s="175"/>
      <c r="D175" s="175"/>
      <c r="E175" s="175"/>
      <c r="F175" s="175"/>
      <c r="G175" s="175"/>
      <c r="H175" s="175"/>
      <c r="I175" s="176"/>
      <c r="J175" s="175"/>
      <c r="K175" s="175"/>
      <c r="L175" s="175"/>
    </row>
    <row r="176" spans="1:12" ht="19.5" customHeight="1">
      <c r="A176" s="175"/>
      <c r="B176" s="175"/>
      <c r="C176" s="175"/>
      <c r="D176" s="175"/>
      <c r="E176" s="175"/>
      <c r="F176" s="175"/>
      <c r="G176" s="175"/>
      <c r="H176" s="175"/>
      <c r="I176" s="176"/>
      <c r="J176" s="175"/>
      <c r="K176" s="175"/>
      <c r="L176" s="176"/>
    </row>
    <row r="177" spans="1:12" ht="12.75" customHeight="1">
      <c r="A177" s="175"/>
      <c r="B177" s="175"/>
      <c r="C177" s="175"/>
      <c r="D177" s="175"/>
      <c r="E177" s="175"/>
      <c r="F177" s="175"/>
      <c r="G177" s="175"/>
      <c r="H177" s="175"/>
      <c r="I177" s="176"/>
      <c r="J177" s="175"/>
      <c r="K177" s="175"/>
      <c r="L177" s="175"/>
    </row>
    <row r="178" spans="1:16" s="180" customFormat="1" ht="21" customHeight="1">
      <c r="A178" s="179"/>
      <c r="B178" s="179">
        <f>'入力'!C49</f>
        <v>45</v>
      </c>
      <c r="C178" s="179"/>
      <c r="D178" s="179"/>
      <c r="E178" s="179"/>
      <c r="F178" s="179"/>
      <c r="G178" s="179"/>
      <c r="H178" s="179">
        <f>'入力'!C50</f>
        <v>46</v>
      </c>
      <c r="I178" s="179"/>
      <c r="J178" s="179"/>
      <c r="K178" s="179"/>
      <c r="L178" s="179"/>
      <c r="O178" s="181"/>
      <c r="P178" s="171"/>
    </row>
    <row r="179" spans="1:12" ht="12" customHeight="1">
      <c r="A179" s="175"/>
      <c r="B179" s="175"/>
      <c r="C179" s="175"/>
      <c r="D179" s="175"/>
      <c r="E179" s="175"/>
      <c r="F179" s="175"/>
      <c r="G179" s="175"/>
      <c r="H179" s="175"/>
      <c r="I179" s="176"/>
      <c r="J179" s="175"/>
      <c r="K179" s="175"/>
      <c r="L179" s="175"/>
    </row>
    <row r="180" spans="1:16" s="169" customFormat="1" ht="28.5" customHeight="1">
      <c r="A180" s="177"/>
      <c r="B180" s="210">
        <f>'入力'!E49</f>
        <v>0</v>
      </c>
      <c r="C180" s="210"/>
      <c r="D180" s="210"/>
      <c r="E180" s="177">
        <f>'入力'!F49</f>
        <v>0</v>
      </c>
      <c r="F180" s="177"/>
      <c r="G180" s="177"/>
      <c r="H180" s="210">
        <f>'入力'!E50</f>
        <v>0</v>
      </c>
      <c r="I180" s="210"/>
      <c r="J180" s="210"/>
      <c r="K180" s="177">
        <f>'入力'!F50</f>
        <v>0</v>
      </c>
      <c r="L180" s="177"/>
      <c r="M180" s="173"/>
      <c r="O180" s="170"/>
      <c r="P180" s="172"/>
    </row>
    <row r="181" spans="1:12" ht="10.5" customHeight="1">
      <c r="A181" s="175"/>
      <c r="B181" s="175"/>
      <c r="C181" s="175"/>
      <c r="D181" s="175"/>
      <c r="E181" s="175"/>
      <c r="F181" s="175"/>
      <c r="G181" s="175"/>
      <c r="H181" s="175"/>
      <c r="I181" s="176"/>
      <c r="J181" s="175"/>
      <c r="K181" s="175"/>
      <c r="L181" s="175"/>
    </row>
    <row r="182" spans="1:12" s="172" customFormat="1" ht="48" customHeight="1">
      <c r="A182" s="178"/>
      <c r="B182" s="209">
        <f>'入力'!D49</f>
        <v>0</v>
      </c>
      <c r="C182" s="209"/>
      <c r="D182" s="209"/>
      <c r="E182" s="209"/>
      <c r="F182" s="178"/>
      <c r="G182" s="178"/>
      <c r="H182" s="209">
        <f>'入力'!D50</f>
        <v>0</v>
      </c>
      <c r="I182" s="209"/>
      <c r="J182" s="209"/>
      <c r="K182" s="209"/>
      <c r="L182" s="178"/>
    </row>
    <row r="183" spans="1:12" ht="19.5" customHeight="1">
      <c r="A183" s="175"/>
      <c r="B183" s="175"/>
      <c r="C183" s="175"/>
      <c r="D183" s="175"/>
      <c r="E183" s="175"/>
      <c r="F183" s="175"/>
      <c r="G183" s="175"/>
      <c r="H183" s="175"/>
      <c r="I183" s="176"/>
      <c r="J183" s="175"/>
      <c r="K183" s="175"/>
      <c r="L183" s="175"/>
    </row>
    <row r="184" spans="1:12" ht="19.5" customHeight="1">
      <c r="A184" s="175"/>
      <c r="B184" s="175"/>
      <c r="C184" s="175"/>
      <c r="D184" s="175"/>
      <c r="E184" s="175"/>
      <c r="F184" s="175"/>
      <c r="G184" s="175"/>
      <c r="H184" s="175"/>
      <c r="I184" s="176"/>
      <c r="J184" s="175"/>
      <c r="K184" s="175"/>
      <c r="L184" s="176"/>
    </row>
    <row r="185" spans="1:12" ht="12.75" customHeight="1">
      <c r="A185" s="175"/>
      <c r="B185" s="175"/>
      <c r="C185" s="175"/>
      <c r="D185" s="175"/>
      <c r="E185" s="175"/>
      <c r="F185" s="175"/>
      <c r="G185" s="175"/>
      <c r="H185" s="175"/>
      <c r="I185" s="176"/>
      <c r="J185" s="175"/>
      <c r="K185" s="175"/>
      <c r="L185" s="175"/>
    </row>
    <row r="186" spans="1:12" s="180" customFormat="1" ht="21" customHeight="1">
      <c r="A186" s="179"/>
      <c r="B186" s="179">
        <f>'入力'!C51</f>
        <v>47</v>
      </c>
      <c r="C186" s="179"/>
      <c r="D186" s="179"/>
      <c r="E186" s="179"/>
      <c r="F186" s="179"/>
      <c r="G186" s="179"/>
      <c r="H186" s="179">
        <f>'入力'!C52</f>
        <v>48</v>
      </c>
      <c r="I186" s="179"/>
      <c r="J186" s="179"/>
      <c r="K186" s="179"/>
      <c r="L186" s="179"/>
    </row>
    <row r="187" spans="1:12" ht="12" customHeight="1">
      <c r="A187" s="175"/>
      <c r="B187" s="175"/>
      <c r="C187" s="175"/>
      <c r="D187" s="175"/>
      <c r="E187" s="175"/>
      <c r="F187" s="175"/>
      <c r="G187" s="175"/>
      <c r="H187" s="175"/>
      <c r="I187" s="176"/>
      <c r="J187" s="175"/>
      <c r="K187" s="175"/>
      <c r="L187" s="175"/>
    </row>
    <row r="188" spans="1:13" s="169" customFormat="1" ht="28.5" customHeight="1">
      <c r="A188" s="177"/>
      <c r="B188" s="210">
        <f>'入力'!E51</f>
        <v>0</v>
      </c>
      <c r="C188" s="210"/>
      <c r="D188" s="210"/>
      <c r="E188" s="177">
        <f>'入力'!F51</f>
        <v>0</v>
      </c>
      <c r="F188" s="177"/>
      <c r="G188" s="177"/>
      <c r="H188" s="210">
        <f>'入力'!E52</f>
        <v>0</v>
      </c>
      <c r="I188" s="210"/>
      <c r="J188" s="210"/>
      <c r="K188" s="177">
        <f>'入力'!F52</f>
        <v>0</v>
      </c>
      <c r="L188" s="177"/>
      <c r="M188" s="173"/>
    </row>
    <row r="189" spans="1:12" ht="10.5" customHeight="1">
      <c r="A189" s="175"/>
      <c r="B189" s="175"/>
      <c r="C189" s="175"/>
      <c r="D189" s="175"/>
      <c r="E189" s="175"/>
      <c r="F189" s="175"/>
      <c r="G189" s="175"/>
      <c r="H189" s="175"/>
      <c r="I189" s="176"/>
      <c r="J189" s="175"/>
      <c r="K189" s="175"/>
      <c r="L189" s="175"/>
    </row>
    <row r="190" spans="1:12" s="172" customFormat="1" ht="48" customHeight="1">
      <c r="A190" s="178"/>
      <c r="B190" s="209">
        <f>'入力'!D51</f>
        <v>0</v>
      </c>
      <c r="C190" s="209"/>
      <c r="D190" s="209"/>
      <c r="E190" s="209"/>
      <c r="F190" s="178"/>
      <c r="G190" s="178"/>
      <c r="H190" s="209">
        <f>'入力'!D52</f>
        <v>0</v>
      </c>
      <c r="I190" s="209"/>
      <c r="J190" s="209"/>
      <c r="K190" s="209"/>
      <c r="L190" s="178"/>
    </row>
    <row r="191" spans="1:12" ht="19.5" customHeight="1">
      <c r="A191" s="175"/>
      <c r="B191" s="175"/>
      <c r="C191" s="175"/>
      <c r="D191" s="175"/>
      <c r="E191" s="175"/>
      <c r="F191" s="175"/>
      <c r="G191" s="175"/>
      <c r="H191" s="175"/>
      <c r="I191" s="176"/>
      <c r="J191" s="175"/>
      <c r="K191" s="175"/>
      <c r="L191" s="175"/>
    </row>
    <row r="192" spans="1:12" ht="19.5" customHeight="1">
      <c r="A192" s="175"/>
      <c r="B192" s="175"/>
      <c r="C192" s="175"/>
      <c r="D192" s="175"/>
      <c r="E192" s="175"/>
      <c r="F192" s="175"/>
      <c r="G192" s="175"/>
      <c r="H192" s="175"/>
      <c r="I192" s="176"/>
      <c r="J192" s="175"/>
      <c r="K192" s="175"/>
      <c r="L192" s="176"/>
    </row>
    <row r="193" spans="1:12" ht="12.75" customHeight="1">
      <c r="A193" s="175"/>
      <c r="B193" s="175"/>
      <c r="C193" s="175"/>
      <c r="D193" s="175"/>
      <c r="E193" s="175"/>
      <c r="F193" s="175"/>
      <c r="G193" s="175"/>
      <c r="H193" s="175"/>
      <c r="I193" s="176"/>
      <c r="J193" s="175"/>
      <c r="K193" s="175"/>
      <c r="L193" s="175"/>
    </row>
    <row r="194" spans="1:12" s="180" customFormat="1" ht="21" customHeight="1">
      <c r="A194" s="179"/>
      <c r="B194" s="179">
        <f>'入力'!C53</f>
        <v>49</v>
      </c>
      <c r="C194" s="179"/>
      <c r="D194" s="179"/>
      <c r="E194" s="179"/>
      <c r="F194" s="179"/>
      <c r="G194" s="179"/>
      <c r="H194" s="179">
        <f>'入力'!C54</f>
        <v>50</v>
      </c>
      <c r="I194" s="179"/>
      <c r="J194" s="179"/>
      <c r="K194" s="179"/>
      <c r="L194" s="179"/>
    </row>
    <row r="195" spans="1:12" ht="12" customHeight="1">
      <c r="A195" s="175"/>
      <c r="B195" s="175"/>
      <c r="C195" s="175"/>
      <c r="D195" s="175"/>
      <c r="E195" s="175"/>
      <c r="F195" s="175"/>
      <c r="G195" s="175"/>
      <c r="H195" s="175"/>
      <c r="I195" s="176"/>
      <c r="J195" s="175"/>
      <c r="K195" s="175"/>
      <c r="L195" s="175"/>
    </row>
    <row r="196" spans="1:13" s="169" customFormat="1" ht="28.5" customHeight="1">
      <c r="A196" s="177"/>
      <c r="B196" s="210">
        <f>'入力'!E53</f>
        <v>0</v>
      </c>
      <c r="C196" s="210"/>
      <c r="D196" s="210"/>
      <c r="E196" s="177">
        <f>'入力'!F53</f>
        <v>0</v>
      </c>
      <c r="F196" s="177"/>
      <c r="G196" s="177"/>
      <c r="H196" s="210">
        <f>'入力'!E54</f>
        <v>0</v>
      </c>
      <c r="I196" s="210"/>
      <c r="J196" s="210"/>
      <c r="K196" s="177">
        <f>'入力'!F54</f>
        <v>0</v>
      </c>
      <c r="L196" s="177"/>
      <c r="M196" s="173"/>
    </row>
    <row r="197" spans="1:12" ht="10.5" customHeight="1">
      <c r="A197" s="175"/>
      <c r="B197" s="175"/>
      <c r="C197" s="175"/>
      <c r="D197" s="175"/>
      <c r="E197" s="175"/>
      <c r="F197" s="175"/>
      <c r="G197" s="175"/>
      <c r="H197" s="175"/>
      <c r="I197" s="176"/>
      <c r="J197" s="175"/>
      <c r="K197" s="175"/>
      <c r="L197" s="175"/>
    </row>
    <row r="198" spans="1:15" s="172" customFormat="1" ht="48" customHeight="1">
      <c r="A198" s="178"/>
      <c r="B198" s="209">
        <f>'入力'!D53</f>
        <v>0</v>
      </c>
      <c r="C198" s="209"/>
      <c r="D198" s="209"/>
      <c r="E198" s="209"/>
      <c r="F198" s="178"/>
      <c r="G198" s="178"/>
      <c r="H198" s="209">
        <f>'入力'!D54</f>
        <v>0</v>
      </c>
      <c r="I198" s="209"/>
      <c r="J198" s="209"/>
      <c r="K198" s="209"/>
      <c r="L198" s="178"/>
      <c r="O198" s="170"/>
    </row>
    <row r="199" spans="1:16" ht="19.5" customHeight="1">
      <c r="A199" s="175"/>
      <c r="B199" s="175"/>
      <c r="C199" s="175"/>
      <c r="D199" s="175"/>
      <c r="E199" s="175"/>
      <c r="F199" s="175"/>
      <c r="G199" s="175"/>
      <c r="H199" s="175"/>
      <c r="I199" s="176"/>
      <c r="J199" s="175"/>
      <c r="K199" s="175"/>
      <c r="L199" s="175"/>
      <c r="O199" s="166"/>
      <c r="P199" s="166"/>
    </row>
    <row r="200" spans="1:16" ht="19.5" customHeight="1">
      <c r="A200" s="175"/>
      <c r="B200" s="175"/>
      <c r="C200" s="175"/>
      <c r="D200" s="175"/>
      <c r="E200" s="175"/>
      <c r="F200" s="175"/>
      <c r="G200" s="175"/>
      <c r="H200" s="175"/>
      <c r="I200" s="176"/>
      <c r="J200" s="175"/>
      <c r="K200" s="175"/>
      <c r="L200" s="176"/>
      <c r="O200" s="166"/>
      <c r="P200" s="166"/>
    </row>
    <row r="201" spans="1:16" ht="12.75" customHeight="1">
      <c r="A201" s="175"/>
      <c r="B201" s="175"/>
      <c r="C201" s="175"/>
      <c r="D201" s="175"/>
      <c r="E201" s="175"/>
      <c r="F201" s="175"/>
      <c r="G201" s="175"/>
      <c r="H201" s="175"/>
      <c r="I201" s="176"/>
      <c r="J201" s="175"/>
      <c r="K201" s="175"/>
      <c r="L201" s="175"/>
      <c r="O201" s="166"/>
      <c r="P201" s="166"/>
    </row>
    <row r="202" spans="1:16" s="180" customFormat="1" ht="21" customHeight="1">
      <c r="A202" s="179"/>
      <c r="B202" s="181">
        <f>'入力'!C55</f>
        <v>51</v>
      </c>
      <c r="C202" s="179"/>
      <c r="D202" s="179"/>
      <c r="E202" s="179"/>
      <c r="F202" s="179"/>
      <c r="G202" s="179"/>
      <c r="H202" s="181">
        <f>'入力'!C56</f>
        <v>52</v>
      </c>
      <c r="I202" s="179"/>
      <c r="J202" s="179"/>
      <c r="K202" s="179"/>
      <c r="L202" s="179"/>
      <c r="O202" s="181"/>
      <c r="P202" s="171"/>
    </row>
    <row r="203" spans="1:12" ht="12" customHeight="1">
      <c r="A203" s="175"/>
      <c r="B203" s="175"/>
      <c r="C203" s="175"/>
      <c r="D203" s="175"/>
      <c r="E203" s="175"/>
      <c r="F203" s="175"/>
      <c r="G203" s="175"/>
      <c r="H203" s="175"/>
      <c r="I203" s="176"/>
      <c r="J203" s="175"/>
      <c r="K203" s="175"/>
      <c r="L203" s="175"/>
    </row>
    <row r="204" spans="1:16" s="169" customFormat="1" ht="28.5" customHeight="1">
      <c r="A204" s="177"/>
      <c r="B204" s="208">
        <f>'入力'!E55</f>
        <v>0</v>
      </c>
      <c r="C204" s="208"/>
      <c r="D204" s="208"/>
      <c r="E204" s="166">
        <f>'入力'!F55</f>
        <v>0</v>
      </c>
      <c r="F204" s="177"/>
      <c r="G204" s="177"/>
      <c r="H204" s="208">
        <f>'入力'!E56</f>
        <v>0</v>
      </c>
      <c r="I204" s="208"/>
      <c r="J204" s="208"/>
      <c r="K204" s="166">
        <f>'入力'!F56</f>
        <v>0</v>
      </c>
      <c r="L204" s="177"/>
      <c r="M204" s="173"/>
      <c r="O204" s="170"/>
      <c r="P204" s="172"/>
    </row>
    <row r="205" spans="1:12" ht="10.5" customHeight="1">
      <c r="A205" s="175"/>
      <c r="B205" s="175"/>
      <c r="C205" s="175"/>
      <c r="D205" s="175"/>
      <c r="E205" s="175"/>
      <c r="F205" s="175"/>
      <c r="G205" s="175"/>
      <c r="H205" s="175"/>
      <c r="I205" s="176"/>
      <c r="J205" s="175"/>
      <c r="K205" s="175"/>
      <c r="L205" s="175"/>
    </row>
    <row r="206" spans="1:15" s="172" customFormat="1" ht="48" customHeight="1">
      <c r="A206" s="178"/>
      <c r="B206" s="207">
        <f>'入力'!D55</f>
        <v>0</v>
      </c>
      <c r="C206" s="207"/>
      <c r="D206" s="207"/>
      <c r="E206" s="207"/>
      <c r="F206" s="178"/>
      <c r="G206" s="178"/>
      <c r="H206" s="207">
        <f>'入力'!D56</f>
        <v>0</v>
      </c>
      <c r="I206" s="207"/>
      <c r="J206" s="207"/>
      <c r="K206" s="207"/>
      <c r="L206" s="178"/>
      <c r="O206" s="170"/>
    </row>
    <row r="207" spans="1:12" ht="19.5" customHeight="1">
      <c r="A207" s="175"/>
      <c r="B207" s="175"/>
      <c r="C207" s="175"/>
      <c r="D207" s="175"/>
      <c r="E207" s="175"/>
      <c r="F207" s="175"/>
      <c r="G207" s="175"/>
      <c r="H207" s="175"/>
      <c r="I207" s="176"/>
      <c r="J207" s="175"/>
      <c r="K207" s="175"/>
      <c r="L207" s="175"/>
    </row>
    <row r="208" spans="1:16" ht="19.5" customHeight="1">
      <c r="A208" s="175"/>
      <c r="B208" s="175"/>
      <c r="C208" s="175"/>
      <c r="D208" s="175"/>
      <c r="E208" s="175"/>
      <c r="F208" s="175"/>
      <c r="G208" s="175"/>
      <c r="H208" s="175"/>
      <c r="I208" s="176"/>
      <c r="J208" s="175"/>
      <c r="K208" s="175"/>
      <c r="L208" s="176"/>
      <c r="O208" s="166"/>
      <c r="P208" s="166"/>
    </row>
    <row r="209" spans="1:16" ht="12.75" customHeight="1">
      <c r="A209" s="175"/>
      <c r="B209" s="175"/>
      <c r="C209" s="175"/>
      <c r="D209" s="175"/>
      <c r="E209" s="175"/>
      <c r="F209" s="175"/>
      <c r="G209" s="175"/>
      <c r="H209" s="175"/>
      <c r="I209" s="176"/>
      <c r="J209" s="175"/>
      <c r="K209" s="175"/>
      <c r="L209" s="175"/>
      <c r="O209" s="166"/>
      <c r="P209" s="166"/>
    </row>
    <row r="210" spans="1:12" s="180" customFormat="1" ht="21" customHeight="1">
      <c r="A210" s="179"/>
      <c r="B210" s="181">
        <f>'入力'!C57</f>
        <v>53</v>
      </c>
      <c r="C210" s="179"/>
      <c r="D210" s="179"/>
      <c r="E210" s="179"/>
      <c r="F210" s="179"/>
      <c r="G210" s="179"/>
      <c r="H210" s="181">
        <f>'入力'!C58</f>
        <v>54</v>
      </c>
      <c r="I210" s="179"/>
      <c r="J210" s="179"/>
      <c r="K210" s="179"/>
      <c r="L210" s="179"/>
    </row>
    <row r="211" spans="1:16" ht="12" customHeight="1">
      <c r="A211" s="175"/>
      <c r="B211" s="175"/>
      <c r="C211" s="175"/>
      <c r="D211" s="175"/>
      <c r="E211" s="175"/>
      <c r="F211" s="175"/>
      <c r="G211" s="175"/>
      <c r="H211" s="175"/>
      <c r="I211" s="176"/>
      <c r="J211" s="175"/>
      <c r="K211" s="175"/>
      <c r="L211" s="175"/>
      <c r="O211" s="166"/>
      <c r="P211" s="166"/>
    </row>
    <row r="212" spans="1:13" s="169" customFormat="1" ht="28.5" customHeight="1">
      <c r="A212" s="177"/>
      <c r="B212" s="208">
        <f>'入力'!E57</f>
        <v>0</v>
      </c>
      <c r="C212" s="208"/>
      <c r="D212" s="208"/>
      <c r="E212" s="166">
        <f>'入力'!F57</f>
        <v>0</v>
      </c>
      <c r="F212" s="177"/>
      <c r="G212" s="177"/>
      <c r="H212" s="208">
        <f>'入力'!E58</f>
        <v>0</v>
      </c>
      <c r="I212" s="208"/>
      <c r="J212" s="208"/>
      <c r="K212" s="166">
        <f>'入力'!F58</f>
        <v>0</v>
      </c>
      <c r="L212" s="177"/>
      <c r="M212" s="173"/>
    </row>
    <row r="213" spans="1:16" ht="10.5" customHeight="1">
      <c r="A213" s="175"/>
      <c r="B213" s="175"/>
      <c r="C213" s="175"/>
      <c r="D213" s="175"/>
      <c r="E213" s="175"/>
      <c r="F213" s="175"/>
      <c r="G213" s="175"/>
      <c r="H213" s="175"/>
      <c r="I213" s="176"/>
      <c r="J213" s="175"/>
      <c r="K213" s="175"/>
      <c r="L213" s="175"/>
      <c r="O213" s="166"/>
      <c r="P213" s="166"/>
    </row>
    <row r="214" spans="1:12" s="172" customFormat="1" ht="48" customHeight="1">
      <c r="A214" s="178"/>
      <c r="B214" s="207">
        <f>'入力'!D57</f>
        <v>0</v>
      </c>
      <c r="C214" s="207"/>
      <c r="D214" s="207"/>
      <c r="E214" s="207"/>
      <c r="F214" s="178"/>
      <c r="G214" s="178"/>
      <c r="H214" s="207">
        <f>'入力'!D58</f>
        <v>0</v>
      </c>
      <c r="I214" s="207"/>
      <c r="J214" s="207"/>
      <c r="K214" s="207"/>
      <c r="L214" s="178"/>
    </row>
    <row r="215" spans="1:16" ht="19.5" customHeight="1">
      <c r="A215" s="175"/>
      <c r="B215" s="175"/>
      <c r="C215" s="175"/>
      <c r="D215" s="175"/>
      <c r="E215" s="175"/>
      <c r="F215" s="175"/>
      <c r="G215" s="175"/>
      <c r="H215" s="175"/>
      <c r="I215" s="176"/>
      <c r="J215" s="175"/>
      <c r="K215" s="175"/>
      <c r="L215" s="175"/>
      <c r="O215" s="166"/>
      <c r="P215" s="166"/>
    </row>
    <row r="216" spans="1:16" ht="19.5" customHeight="1">
      <c r="A216" s="175"/>
      <c r="B216" s="175"/>
      <c r="C216" s="175"/>
      <c r="D216" s="175"/>
      <c r="E216" s="175"/>
      <c r="F216" s="175"/>
      <c r="G216" s="175"/>
      <c r="H216" s="175"/>
      <c r="I216" s="176"/>
      <c r="J216" s="175"/>
      <c r="K216" s="175"/>
      <c r="L216" s="176"/>
      <c r="O216" s="166"/>
      <c r="P216" s="166"/>
    </row>
    <row r="217" spans="1:16" ht="12.75" customHeight="1">
      <c r="A217" s="175"/>
      <c r="B217" s="175"/>
      <c r="C217" s="175"/>
      <c r="D217" s="175"/>
      <c r="E217" s="175"/>
      <c r="F217" s="175"/>
      <c r="G217" s="175"/>
      <c r="H217" s="175"/>
      <c r="I217" s="176"/>
      <c r="J217" s="175"/>
      <c r="K217" s="175"/>
      <c r="L217" s="175"/>
      <c r="O217" s="166"/>
      <c r="P217" s="166"/>
    </row>
    <row r="218" spans="1:12" s="180" customFormat="1" ht="21" customHeight="1">
      <c r="A218" s="179"/>
      <c r="B218" s="181">
        <f>'入力'!C59</f>
        <v>55</v>
      </c>
      <c r="C218" s="179"/>
      <c r="D218" s="179"/>
      <c r="E218" s="179"/>
      <c r="F218" s="179"/>
      <c r="G218" s="179"/>
      <c r="H218" s="181">
        <f>'入力'!C60</f>
        <v>56</v>
      </c>
      <c r="I218" s="179"/>
      <c r="J218" s="179"/>
      <c r="K218" s="179"/>
      <c r="L218" s="179"/>
    </row>
    <row r="219" spans="1:16" ht="12" customHeight="1">
      <c r="A219" s="175"/>
      <c r="B219" s="175"/>
      <c r="C219" s="175"/>
      <c r="D219" s="175"/>
      <c r="E219" s="175"/>
      <c r="F219" s="175"/>
      <c r="G219" s="175"/>
      <c r="H219" s="175"/>
      <c r="I219" s="176"/>
      <c r="J219" s="175"/>
      <c r="K219" s="175"/>
      <c r="L219" s="175"/>
      <c r="O219" s="166"/>
      <c r="P219" s="166"/>
    </row>
    <row r="220" spans="1:13" s="169" customFormat="1" ht="28.5" customHeight="1">
      <c r="A220" s="177"/>
      <c r="B220" s="208">
        <f>'入力'!E59</f>
        <v>0</v>
      </c>
      <c r="C220" s="208"/>
      <c r="D220" s="208"/>
      <c r="E220" s="166">
        <f>'入力'!F59</f>
        <v>0</v>
      </c>
      <c r="F220" s="177"/>
      <c r="G220" s="177"/>
      <c r="H220" s="208">
        <f>'入力'!E60</f>
        <v>0</v>
      </c>
      <c r="I220" s="208"/>
      <c r="J220" s="208"/>
      <c r="K220" s="166">
        <f>'入力'!F60</f>
        <v>0</v>
      </c>
      <c r="L220" s="177"/>
      <c r="M220" s="173"/>
    </row>
    <row r="221" spans="1:16" ht="10.5" customHeight="1">
      <c r="A221" s="175"/>
      <c r="B221" s="175"/>
      <c r="C221" s="175"/>
      <c r="D221" s="175"/>
      <c r="E221" s="175"/>
      <c r="F221" s="175"/>
      <c r="G221" s="175"/>
      <c r="H221" s="175"/>
      <c r="I221" s="176"/>
      <c r="J221" s="175"/>
      <c r="K221" s="175"/>
      <c r="L221" s="175"/>
      <c r="O221" s="166"/>
      <c r="P221" s="166"/>
    </row>
    <row r="222" spans="1:12" s="172" customFormat="1" ht="48" customHeight="1">
      <c r="A222" s="178"/>
      <c r="B222" s="207">
        <f>'入力'!D59</f>
        <v>0</v>
      </c>
      <c r="C222" s="207"/>
      <c r="D222" s="207"/>
      <c r="E222" s="207"/>
      <c r="F222" s="178"/>
      <c r="G222" s="178"/>
      <c r="H222" s="207">
        <f>'入力'!D60</f>
        <v>0</v>
      </c>
      <c r="I222" s="207"/>
      <c r="J222" s="207"/>
      <c r="K222" s="207"/>
      <c r="L222" s="178"/>
    </row>
    <row r="223" spans="1:16" ht="19.5" customHeight="1">
      <c r="A223" s="175"/>
      <c r="B223" s="175"/>
      <c r="C223" s="175"/>
      <c r="D223" s="175"/>
      <c r="E223" s="175"/>
      <c r="F223" s="175"/>
      <c r="G223" s="175"/>
      <c r="H223" s="175"/>
      <c r="I223" s="176"/>
      <c r="J223" s="175"/>
      <c r="K223" s="175"/>
      <c r="L223" s="175"/>
      <c r="O223" s="166"/>
      <c r="P223" s="166"/>
    </row>
    <row r="224" spans="1:16" ht="19.5" customHeight="1">
      <c r="A224" s="175"/>
      <c r="B224" s="175"/>
      <c r="C224" s="175"/>
      <c r="D224" s="175"/>
      <c r="E224" s="175"/>
      <c r="F224" s="175"/>
      <c r="G224" s="175"/>
      <c r="H224" s="175"/>
      <c r="I224" s="176"/>
      <c r="J224" s="175"/>
      <c r="K224" s="175"/>
      <c r="L224" s="176"/>
      <c r="O224" s="166"/>
      <c r="P224" s="166"/>
    </row>
    <row r="225" spans="1:16" ht="12.75" customHeight="1">
      <c r="A225" s="175"/>
      <c r="B225" s="175"/>
      <c r="C225" s="175"/>
      <c r="D225" s="175"/>
      <c r="E225" s="175"/>
      <c r="F225" s="175"/>
      <c r="G225" s="175"/>
      <c r="H225" s="175"/>
      <c r="I225" s="176"/>
      <c r="J225" s="175"/>
      <c r="K225" s="175"/>
      <c r="L225" s="175"/>
      <c r="O225" s="166"/>
      <c r="P225" s="166"/>
    </row>
    <row r="226" spans="1:12" s="180" customFormat="1" ht="21" customHeight="1">
      <c r="A226" s="179"/>
      <c r="B226" s="181">
        <f>'入力'!C61</f>
        <v>57</v>
      </c>
      <c r="C226" s="179"/>
      <c r="D226" s="179"/>
      <c r="E226" s="179"/>
      <c r="F226" s="179"/>
      <c r="G226" s="179"/>
      <c r="H226" s="181">
        <f>'入力'!C62</f>
        <v>58</v>
      </c>
      <c r="I226" s="179"/>
      <c r="J226" s="179"/>
      <c r="K226" s="179"/>
      <c r="L226" s="179"/>
    </row>
    <row r="227" spans="1:16" ht="12" customHeight="1">
      <c r="A227" s="175"/>
      <c r="B227" s="175"/>
      <c r="C227" s="175"/>
      <c r="D227" s="175"/>
      <c r="E227" s="175"/>
      <c r="F227" s="175"/>
      <c r="G227" s="175"/>
      <c r="H227" s="175"/>
      <c r="I227" s="176"/>
      <c r="J227" s="175"/>
      <c r="K227" s="175"/>
      <c r="L227" s="175"/>
      <c r="O227" s="166"/>
      <c r="P227" s="166"/>
    </row>
    <row r="228" spans="1:13" s="169" customFormat="1" ht="28.5" customHeight="1">
      <c r="A228" s="177"/>
      <c r="B228" s="208">
        <f>'入力'!E61</f>
        <v>0</v>
      </c>
      <c r="C228" s="208"/>
      <c r="D228" s="208"/>
      <c r="E228" s="166">
        <f>'入力'!F61</f>
        <v>0</v>
      </c>
      <c r="F228" s="177"/>
      <c r="G228" s="177"/>
      <c r="H228" s="208">
        <f>'入力'!E62</f>
        <v>0</v>
      </c>
      <c r="I228" s="208"/>
      <c r="J228" s="208"/>
      <c r="K228" s="166">
        <f>'入力'!F62</f>
        <v>0</v>
      </c>
      <c r="L228" s="177"/>
      <c r="M228" s="173"/>
    </row>
    <row r="229" spans="1:12" ht="10.5" customHeight="1">
      <c r="A229" s="175"/>
      <c r="B229" s="175"/>
      <c r="C229" s="175"/>
      <c r="D229" s="175"/>
      <c r="E229" s="175"/>
      <c r="F229" s="175"/>
      <c r="G229" s="175"/>
      <c r="H229" s="175"/>
      <c r="I229" s="176"/>
      <c r="J229" s="175"/>
      <c r="K229" s="175"/>
      <c r="L229" s="175"/>
    </row>
    <row r="230" spans="1:12" s="172" customFormat="1" ht="48" customHeight="1">
      <c r="A230" s="178"/>
      <c r="B230" s="207">
        <f>'入力'!D61</f>
        <v>0</v>
      </c>
      <c r="C230" s="207"/>
      <c r="D230" s="207"/>
      <c r="E230" s="207"/>
      <c r="F230" s="178"/>
      <c r="G230" s="178"/>
      <c r="H230" s="207">
        <f>'入力'!D62</f>
        <v>0</v>
      </c>
      <c r="I230" s="207"/>
      <c r="J230" s="207"/>
      <c r="K230" s="207"/>
      <c r="L230" s="178"/>
    </row>
    <row r="231" spans="1:16" ht="19.5" customHeight="1">
      <c r="A231" s="175"/>
      <c r="B231" s="175"/>
      <c r="C231" s="175"/>
      <c r="D231" s="175"/>
      <c r="E231" s="175"/>
      <c r="F231" s="175"/>
      <c r="G231" s="175"/>
      <c r="H231" s="175"/>
      <c r="I231" s="176"/>
      <c r="J231" s="175"/>
      <c r="K231" s="175"/>
      <c r="L231" s="175"/>
      <c r="O231" s="166"/>
      <c r="P231" s="166"/>
    </row>
    <row r="232" spans="1:16" ht="19.5" customHeight="1">
      <c r="A232" s="175"/>
      <c r="B232" s="175"/>
      <c r="C232" s="175"/>
      <c r="D232" s="175"/>
      <c r="E232" s="175"/>
      <c r="F232" s="175"/>
      <c r="G232" s="175"/>
      <c r="H232" s="175"/>
      <c r="I232" s="176"/>
      <c r="J232" s="175"/>
      <c r="K232" s="175"/>
      <c r="L232" s="176"/>
      <c r="O232" s="166"/>
      <c r="P232" s="166"/>
    </row>
    <row r="233" spans="1:16" ht="12.75" customHeight="1">
      <c r="A233" s="175"/>
      <c r="B233" s="175"/>
      <c r="C233" s="175"/>
      <c r="D233" s="175"/>
      <c r="E233" s="175"/>
      <c r="F233" s="175"/>
      <c r="G233" s="175"/>
      <c r="H233" s="175"/>
      <c r="I233" s="176"/>
      <c r="J233" s="175"/>
      <c r="K233" s="175"/>
      <c r="L233" s="175"/>
      <c r="O233" s="166"/>
      <c r="P233" s="166"/>
    </row>
    <row r="234" spans="1:12" s="180" customFormat="1" ht="21" customHeight="1">
      <c r="A234" s="179"/>
      <c r="B234" s="181">
        <f>'入力'!C63</f>
        <v>59</v>
      </c>
      <c r="C234" s="179"/>
      <c r="D234" s="179"/>
      <c r="E234" s="179"/>
      <c r="F234" s="179"/>
      <c r="G234" s="179"/>
      <c r="H234" s="181">
        <f>'入力'!C64</f>
        <v>60</v>
      </c>
      <c r="I234" s="179"/>
      <c r="J234" s="179"/>
      <c r="K234" s="179"/>
      <c r="L234" s="179"/>
    </row>
    <row r="235" spans="1:16" ht="12" customHeight="1">
      <c r="A235" s="175"/>
      <c r="B235" s="175"/>
      <c r="C235" s="175"/>
      <c r="D235" s="175"/>
      <c r="E235" s="175"/>
      <c r="F235" s="175"/>
      <c r="G235" s="175"/>
      <c r="H235" s="175"/>
      <c r="I235" s="176"/>
      <c r="J235" s="175"/>
      <c r="K235" s="175"/>
      <c r="L235" s="175"/>
      <c r="O235" s="166"/>
      <c r="P235" s="166"/>
    </row>
    <row r="236" spans="1:13" s="169" customFormat="1" ht="28.5" customHeight="1">
      <c r="A236" s="177"/>
      <c r="B236" s="208">
        <f>'入力'!E63</f>
        <v>0</v>
      </c>
      <c r="C236" s="208"/>
      <c r="D236" s="208"/>
      <c r="E236" s="166">
        <f>'入力'!F63</f>
        <v>0</v>
      </c>
      <c r="F236" s="177"/>
      <c r="G236" s="177"/>
      <c r="H236" s="208">
        <f>'入力'!E64</f>
        <v>0</v>
      </c>
      <c r="I236" s="208"/>
      <c r="J236" s="208"/>
      <c r="K236" s="166">
        <f>'入力'!F64</f>
        <v>0</v>
      </c>
      <c r="L236" s="177"/>
      <c r="M236" s="173"/>
    </row>
    <row r="237" spans="1:16" ht="10.5" customHeight="1">
      <c r="A237" s="175"/>
      <c r="B237" s="175"/>
      <c r="C237" s="175"/>
      <c r="D237" s="175"/>
      <c r="E237" s="175"/>
      <c r="F237" s="175"/>
      <c r="G237" s="175"/>
      <c r="H237" s="175"/>
      <c r="I237" s="176"/>
      <c r="J237" s="175"/>
      <c r="K237" s="175"/>
      <c r="L237" s="175"/>
      <c r="O237" s="166"/>
      <c r="P237" s="166"/>
    </row>
    <row r="238" spans="1:12" s="172" customFormat="1" ht="48" customHeight="1">
      <c r="A238" s="178"/>
      <c r="B238" s="207">
        <f>'入力'!D63</f>
        <v>0</v>
      </c>
      <c r="C238" s="207"/>
      <c r="D238" s="207"/>
      <c r="E238" s="207"/>
      <c r="F238" s="178"/>
      <c r="G238" s="178"/>
      <c r="H238" s="207">
        <f>'入力'!D64</f>
        <v>0</v>
      </c>
      <c r="I238" s="207"/>
      <c r="J238" s="207"/>
      <c r="K238" s="207"/>
      <c r="L238" s="178"/>
    </row>
    <row r="239" spans="1:16" ht="19.5" customHeight="1">
      <c r="A239" s="175"/>
      <c r="B239" s="175"/>
      <c r="C239" s="175"/>
      <c r="D239" s="175"/>
      <c r="E239" s="175"/>
      <c r="F239" s="175"/>
      <c r="G239" s="175"/>
      <c r="H239" s="175"/>
      <c r="I239" s="176"/>
      <c r="J239" s="175"/>
      <c r="K239" s="175"/>
      <c r="L239" s="175"/>
      <c r="O239" s="166"/>
      <c r="P239" s="166"/>
    </row>
    <row r="240" spans="1:16" ht="19.5" customHeight="1">
      <c r="A240" s="175"/>
      <c r="B240" s="175"/>
      <c r="C240" s="175"/>
      <c r="D240" s="175"/>
      <c r="E240" s="175"/>
      <c r="F240" s="175"/>
      <c r="G240" s="175"/>
      <c r="H240" s="175"/>
      <c r="I240" s="176"/>
      <c r="J240" s="175"/>
      <c r="K240" s="175"/>
      <c r="L240" s="176"/>
      <c r="O240" s="166"/>
      <c r="P240" s="166"/>
    </row>
    <row r="241" spans="1:16" ht="12.75" customHeight="1">
      <c r="A241" s="175"/>
      <c r="B241" s="175"/>
      <c r="C241" s="175"/>
      <c r="D241" s="175"/>
      <c r="E241" s="175"/>
      <c r="F241" s="175"/>
      <c r="G241" s="175"/>
      <c r="H241" s="175"/>
      <c r="I241" s="176"/>
      <c r="J241" s="175"/>
      <c r="K241" s="175"/>
      <c r="L241" s="175"/>
      <c r="O241" s="166"/>
      <c r="P241" s="166"/>
    </row>
    <row r="242" spans="1:12" s="180" customFormat="1" ht="21" customHeight="1">
      <c r="A242" s="179"/>
      <c r="B242" s="181">
        <f>'入力'!C65</f>
        <v>61</v>
      </c>
      <c r="C242" s="179"/>
      <c r="D242" s="179"/>
      <c r="E242" s="179"/>
      <c r="F242" s="179"/>
      <c r="G242" s="179"/>
      <c r="H242" s="181">
        <f>'入力'!C66</f>
        <v>62</v>
      </c>
      <c r="I242" s="179"/>
      <c r="J242" s="179"/>
      <c r="K242" s="179"/>
      <c r="L242" s="179"/>
    </row>
    <row r="243" spans="1:16" ht="12" customHeight="1">
      <c r="A243" s="175"/>
      <c r="B243" s="175"/>
      <c r="C243" s="175"/>
      <c r="D243" s="175"/>
      <c r="E243" s="175"/>
      <c r="F243" s="175"/>
      <c r="G243" s="175"/>
      <c r="H243" s="175"/>
      <c r="I243" s="176"/>
      <c r="J243" s="175"/>
      <c r="K243" s="175"/>
      <c r="L243" s="175"/>
      <c r="O243" s="166"/>
      <c r="P243" s="166"/>
    </row>
    <row r="244" spans="1:13" s="169" customFormat="1" ht="28.5" customHeight="1">
      <c r="A244" s="177"/>
      <c r="B244" s="208">
        <f>'入力'!E65</f>
        <v>0</v>
      </c>
      <c r="C244" s="208"/>
      <c r="D244" s="208"/>
      <c r="E244" s="166">
        <f>'入力'!F65</f>
        <v>0</v>
      </c>
      <c r="F244" s="177"/>
      <c r="G244" s="177"/>
      <c r="H244" s="208">
        <f>'入力'!E66</f>
        <v>0</v>
      </c>
      <c r="I244" s="208"/>
      <c r="J244" s="208"/>
      <c r="K244" s="166">
        <f>'入力'!F66</f>
        <v>0</v>
      </c>
      <c r="L244" s="177"/>
      <c r="M244" s="173"/>
    </row>
    <row r="245" spans="1:16" ht="10.5" customHeight="1">
      <c r="A245" s="175"/>
      <c r="B245" s="175"/>
      <c r="C245" s="175"/>
      <c r="D245" s="175"/>
      <c r="E245" s="175"/>
      <c r="F245" s="175"/>
      <c r="G245" s="175"/>
      <c r="H245" s="175"/>
      <c r="I245" s="176"/>
      <c r="J245" s="175"/>
      <c r="K245" s="175"/>
      <c r="L245" s="175"/>
      <c r="O245" s="166"/>
      <c r="P245" s="166"/>
    </row>
    <row r="246" spans="1:12" s="172" customFormat="1" ht="48" customHeight="1">
      <c r="A246" s="178"/>
      <c r="B246" s="207">
        <f>'入力'!D65</f>
        <v>0</v>
      </c>
      <c r="C246" s="207"/>
      <c r="D246" s="207"/>
      <c r="E246" s="207"/>
      <c r="F246" s="178"/>
      <c r="G246" s="178"/>
      <c r="H246" s="207">
        <f>'入力'!D66</f>
        <v>0</v>
      </c>
      <c r="I246" s="207"/>
      <c r="J246" s="207"/>
      <c r="K246" s="207"/>
      <c r="L246" s="178"/>
    </row>
    <row r="247" spans="1:12" ht="19.5" customHeight="1">
      <c r="A247" s="175"/>
      <c r="B247" s="175"/>
      <c r="C247" s="175"/>
      <c r="D247" s="175"/>
      <c r="E247" s="175"/>
      <c r="F247" s="175"/>
      <c r="G247" s="175"/>
      <c r="H247" s="175"/>
      <c r="I247" s="176"/>
      <c r="J247" s="175"/>
      <c r="K247" s="175"/>
      <c r="L247" s="175"/>
    </row>
    <row r="248" spans="1:12" ht="19.5" customHeight="1">
      <c r="A248" s="175"/>
      <c r="B248" s="175"/>
      <c r="C248" s="175"/>
      <c r="D248" s="175"/>
      <c r="E248" s="175"/>
      <c r="F248" s="175"/>
      <c r="G248" s="175"/>
      <c r="H248" s="175"/>
      <c r="I248" s="176"/>
      <c r="J248" s="175"/>
      <c r="K248" s="175"/>
      <c r="L248" s="176"/>
    </row>
    <row r="249" spans="1:12" ht="12.75" customHeight="1">
      <c r="A249" s="175"/>
      <c r="B249" s="175"/>
      <c r="C249" s="175"/>
      <c r="D249" s="175"/>
      <c r="E249" s="175"/>
      <c r="F249" s="175"/>
      <c r="G249" s="175"/>
      <c r="H249" s="175"/>
      <c r="I249" s="176"/>
      <c r="J249" s="175"/>
      <c r="K249" s="175"/>
      <c r="L249" s="175"/>
    </row>
    <row r="250" spans="1:16" s="180" customFormat="1" ht="21" customHeight="1">
      <c r="A250" s="179"/>
      <c r="B250" s="181">
        <f>'入力'!C67</f>
        <v>63</v>
      </c>
      <c r="C250" s="179"/>
      <c r="D250" s="179"/>
      <c r="E250" s="179"/>
      <c r="F250" s="179"/>
      <c r="G250" s="179"/>
      <c r="H250" s="181">
        <f>'入力'!C68</f>
        <v>64</v>
      </c>
      <c r="I250" s="179"/>
      <c r="J250" s="179"/>
      <c r="K250" s="179"/>
      <c r="L250" s="179"/>
      <c r="O250" s="181"/>
      <c r="P250" s="171"/>
    </row>
    <row r="251" spans="1:12" ht="12" customHeight="1">
      <c r="A251" s="175"/>
      <c r="B251" s="175"/>
      <c r="C251" s="175"/>
      <c r="D251" s="175"/>
      <c r="E251" s="175"/>
      <c r="F251" s="175"/>
      <c r="G251" s="175"/>
      <c r="H251" s="175"/>
      <c r="I251" s="176"/>
      <c r="J251" s="175"/>
      <c r="K251" s="175"/>
      <c r="L251" s="175"/>
    </row>
    <row r="252" spans="1:13" s="169" customFormat="1" ht="28.5" customHeight="1">
      <c r="A252" s="177"/>
      <c r="B252" s="208">
        <f>'入力'!E67</f>
        <v>0</v>
      </c>
      <c r="C252" s="208"/>
      <c r="D252" s="208"/>
      <c r="E252" s="166">
        <f>'入力'!F67</f>
        <v>0</v>
      </c>
      <c r="F252" s="177"/>
      <c r="G252" s="177"/>
      <c r="H252" s="208">
        <f>'入力'!E68</f>
        <v>0</v>
      </c>
      <c r="I252" s="208"/>
      <c r="J252" s="208"/>
      <c r="K252" s="166">
        <f>'入力'!F68</f>
        <v>0</v>
      </c>
      <c r="L252" s="177"/>
      <c r="M252" s="173"/>
    </row>
    <row r="253" spans="1:16" ht="10.5" customHeight="1">
      <c r="A253" s="175"/>
      <c r="B253" s="175"/>
      <c r="C253" s="175"/>
      <c r="D253" s="175"/>
      <c r="E253" s="175"/>
      <c r="F253" s="175"/>
      <c r="G253" s="175"/>
      <c r="H253" s="175"/>
      <c r="I253" s="176"/>
      <c r="J253" s="175"/>
      <c r="K253" s="175"/>
      <c r="L253" s="175"/>
      <c r="O253" s="166"/>
      <c r="P253" s="166"/>
    </row>
    <row r="254" spans="1:12" s="172" customFormat="1" ht="48" customHeight="1">
      <c r="A254" s="178"/>
      <c r="B254" s="207">
        <f>'入力'!D67</f>
        <v>0</v>
      </c>
      <c r="C254" s="207"/>
      <c r="D254" s="207"/>
      <c r="E254" s="207"/>
      <c r="F254" s="178"/>
      <c r="G254" s="178"/>
      <c r="H254" s="207">
        <f>'入力'!D68</f>
        <v>0</v>
      </c>
      <c r="I254" s="207"/>
      <c r="J254" s="207"/>
      <c r="K254" s="207"/>
      <c r="L254" s="178"/>
    </row>
    <row r="255" spans="1:16" ht="19.5" customHeight="1">
      <c r="A255" s="175"/>
      <c r="B255" s="175"/>
      <c r="C255" s="175"/>
      <c r="D255" s="175"/>
      <c r="E255" s="175"/>
      <c r="F255" s="175"/>
      <c r="G255" s="175"/>
      <c r="H255" s="175"/>
      <c r="I255" s="176"/>
      <c r="J255" s="175"/>
      <c r="K255" s="175"/>
      <c r="L255" s="175"/>
      <c r="O255" s="166"/>
      <c r="P255" s="166"/>
    </row>
    <row r="256" spans="1:16" ht="19.5" customHeight="1">
      <c r="A256" s="175"/>
      <c r="B256" s="175"/>
      <c r="C256" s="175"/>
      <c r="D256" s="175"/>
      <c r="E256" s="175"/>
      <c r="F256" s="175"/>
      <c r="G256" s="175"/>
      <c r="H256" s="175"/>
      <c r="I256" s="176"/>
      <c r="J256" s="175"/>
      <c r="K256" s="175"/>
      <c r="L256" s="176"/>
      <c r="O256" s="166"/>
      <c r="P256" s="166"/>
    </row>
    <row r="257" spans="1:16" ht="12.75" customHeight="1">
      <c r="A257" s="175"/>
      <c r="B257" s="175"/>
      <c r="C257" s="175"/>
      <c r="D257" s="175"/>
      <c r="E257" s="175"/>
      <c r="F257" s="175"/>
      <c r="G257" s="175"/>
      <c r="H257" s="175"/>
      <c r="I257" s="176"/>
      <c r="J257" s="175"/>
      <c r="K257" s="175"/>
      <c r="L257" s="175"/>
      <c r="O257" s="166"/>
      <c r="P257" s="166"/>
    </row>
    <row r="258" spans="1:12" s="180" customFormat="1" ht="21" customHeight="1">
      <c r="A258" s="179"/>
      <c r="B258" s="181">
        <f>'入力'!C69</f>
        <v>65</v>
      </c>
      <c r="C258" s="179"/>
      <c r="D258" s="179"/>
      <c r="E258" s="179"/>
      <c r="F258" s="179"/>
      <c r="G258" s="179"/>
      <c r="H258" s="181">
        <f>'入力'!C70</f>
        <v>66</v>
      </c>
      <c r="I258" s="179"/>
      <c r="J258" s="179"/>
      <c r="K258" s="179"/>
      <c r="L258" s="179"/>
    </row>
    <row r="259" spans="1:16" ht="12" customHeight="1">
      <c r="A259" s="175"/>
      <c r="B259" s="175"/>
      <c r="C259" s="175"/>
      <c r="D259" s="175"/>
      <c r="E259" s="175"/>
      <c r="F259" s="175"/>
      <c r="G259" s="175"/>
      <c r="H259" s="175"/>
      <c r="I259" s="176"/>
      <c r="J259" s="175"/>
      <c r="K259" s="175"/>
      <c r="L259" s="175"/>
      <c r="O259" s="166"/>
      <c r="P259" s="166"/>
    </row>
    <row r="260" spans="1:13" s="169" customFormat="1" ht="28.5" customHeight="1">
      <c r="A260" s="177"/>
      <c r="B260" s="208">
        <f>'入力'!E69</f>
        <v>0</v>
      </c>
      <c r="C260" s="208"/>
      <c r="D260" s="208"/>
      <c r="E260" s="166">
        <f>'入力'!F69</f>
        <v>0</v>
      </c>
      <c r="F260" s="177"/>
      <c r="G260" s="177"/>
      <c r="H260" s="208">
        <f>'入力'!E70</f>
        <v>0</v>
      </c>
      <c r="I260" s="208"/>
      <c r="J260" s="208"/>
      <c r="K260" s="166">
        <f>'入力'!F70</f>
        <v>0</v>
      </c>
      <c r="L260" s="177"/>
      <c r="M260" s="173"/>
    </row>
    <row r="261" spans="1:16" ht="10.5" customHeight="1">
      <c r="A261" s="175"/>
      <c r="B261" s="175"/>
      <c r="C261" s="175"/>
      <c r="D261" s="175"/>
      <c r="E261" s="175"/>
      <c r="F261" s="175"/>
      <c r="G261" s="175"/>
      <c r="H261" s="175"/>
      <c r="I261" s="176"/>
      <c r="J261" s="175"/>
      <c r="K261" s="175"/>
      <c r="L261" s="175"/>
      <c r="O261" s="166"/>
      <c r="P261" s="166"/>
    </row>
    <row r="262" spans="1:12" s="172" customFormat="1" ht="48" customHeight="1">
      <c r="A262" s="178"/>
      <c r="B262" s="207">
        <f>'入力'!D69</f>
        <v>0</v>
      </c>
      <c r="C262" s="207"/>
      <c r="D262" s="207"/>
      <c r="E262" s="207"/>
      <c r="F262" s="178"/>
      <c r="G262" s="178"/>
      <c r="H262" s="207">
        <f>'入力'!D70</f>
        <v>0</v>
      </c>
      <c r="I262" s="207"/>
      <c r="J262" s="207"/>
      <c r="K262" s="207"/>
      <c r="L262" s="178"/>
    </row>
    <row r="263" spans="1:12" ht="19.5" customHeight="1">
      <c r="A263" s="175"/>
      <c r="B263" s="175"/>
      <c r="C263" s="175"/>
      <c r="D263" s="175"/>
      <c r="E263" s="175"/>
      <c r="F263" s="175"/>
      <c r="G263" s="175"/>
      <c r="H263" s="175"/>
      <c r="I263" s="176"/>
      <c r="J263" s="175"/>
      <c r="K263" s="175"/>
      <c r="L263" s="175"/>
    </row>
    <row r="264" spans="1:12" ht="19.5" customHeight="1">
      <c r="A264" s="175"/>
      <c r="B264" s="175"/>
      <c r="C264" s="175"/>
      <c r="D264" s="175"/>
      <c r="E264" s="175"/>
      <c r="F264" s="175"/>
      <c r="G264" s="175"/>
      <c r="H264" s="175"/>
      <c r="I264" s="176"/>
      <c r="J264" s="175"/>
      <c r="K264" s="175"/>
      <c r="L264" s="176"/>
    </row>
    <row r="265" spans="1:12" ht="12.75" customHeight="1">
      <c r="A265" s="175"/>
      <c r="B265" s="175"/>
      <c r="C265" s="175"/>
      <c r="D265" s="175"/>
      <c r="E265" s="175"/>
      <c r="F265" s="175"/>
      <c r="G265" s="175"/>
      <c r="H265" s="175"/>
      <c r="I265" s="176"/>
      <c r="J265" s="175"/>
      <c r="K265" s="175"/>
      <c r="L265" s="175"/>
    </row>
    <row r="266" spans="1:12" s="180" customFormat="1" ht="21" customHeight="1">
      <c r="A266" s="179"/>
      <c r="B266" s="181">
        <f>'入力'!C71</f>
        <v>67</v>
      </c>
      <c r="C266" s="179"/>
      <c r="D266" s="179"/>
      <c r="E266" s="179"/>
      <c r="F266" s="179"/>
      <c r="G266" s="179"/>
      <c r="H266" s="181">
        <f>'入力'!C72</f>
        <v>68</v>
      </c>
      <c r="I266" s="179"/>
      <c r="J266" s="179"/>
      <c r="K266" s="179"/>
      <c r="L266" s="179"/>
    </row>
    <row r="267" spans="1:12" ht="12" customHeight="1">
      <c r="A267" s="175"/>
      <c r="B267" s="175"/>
      <c r="C267" s="175"/>
      <c r="D267" s="175"/>
      <c r="E267" s="175"/>
      <c r="F267" s="175"/>
      <c r="G267" s="175"/>
      <c r="H267" s="175"/>
      <c r="I267" s="176"/>
      <c r="J267" s="175"/>
      <c r="K267" s="175"/>
      <c r="L267" s="175"/>
    </row>
    <row r="268" spans="1:13" s="169" customFormat="1" ht="28.5" customHeight="1">
      <c r="A268" s="177"/>
      <c r="B268" s="208">
        <f>'入力'!E71</f>
        <v>0</v>
      </c>
      <c r="C268" s="208"/>
      <c r="D268" s="208"/>
      <c r="E268" s="166">
        <f>'入力'!F71</f>
        <v>0</v>
      </c>
      <c r="F268" s="177"/>
      <c r="G268" s="177"/>
      <c r="H268" s="208">
        <f>'入力'!E72</f>
        <v>0</v>
      </c>
      <c r="I268" s="208"/>
      <c r="J268" s="208"/>
      <c r="K268" s="166">
        <f>'入力'!F72</f>
        <v>0</v>
      </c>
      <c r="L268" s="177"/>
      <c r="M268" s="173"/>
    </row>
    <row r="269" spans="1:12" ht="10.5" customHeight="1">
      <c r="A269" s="175"/>
      <c r="B269" s="175"/>
      <c r="C269" s="175"/>
      <c r="D269" s="175"/>
      <c r="E269" s="175"/>
      <c r="F269" s="175"/>
      <c r="G269" s="175"/>
      <c r="H269" s="175"/>
      <c r="I269" s="176"/>
      <c r="J269" s="175"/>
      <c r="K269" s="175"/>
      <c r="L269" s="175"/>
    </row>
    <row r="270" spans="1:24" s="172" customFormat="1" ht="48" customHeight="1">
      <c r="A270" s="178"/>
      <c r="B270" s="207">
        <f>'入力'!D71</f>
        <v>0</v>
      </c>
      <c r="C270" s="207"/>
      <c r="D270" s="207"/>
      <c r="E270" s="207"/>
      <c r="F270" s="178"/>
      <c r="G270" s="178"/>
      <c r="H270" s="207">
        <f>'入力'!D72</f>
        <v>0</v>
      </c>
      <c r="I270" s="207"/>
      <c r="J270" s="207"/>
      <c r="K270" s="207"/>
      <c r="L270" s="178"/>
      <c r="X270" s="166"/>
    </row>
    <row r="271" spans="1:16" ht="19.5" customHeight="1">
      <c r="A271" s="175"/>
      <c r="B271" s="175"/>
      <c r="C271" s="175"/>
      <c r="D271" s="175"/>
      <c r="E271" s="175"/>
      <c r="F271" s="175"/>
      <c r="G271" s="175"/>
      <c r="H271" s="175"/>
      <c r="I271" s="176"/>
      <c r="J271" s="175"/>
      <c r="K271" s="175"/>
      <c r="L271" s="175"/>
      <c r="O271" s="166"/>
      <c r="P271" s="166"/>
    </row>
    <row r="272" spans="1:24" ht="19.5" customHeight="1">
      <c r="A272" s="175"/>
      <c r="B272" s="175"/>
      <c r="C272" s="175"/>
      <c r="D272" s="175"/>
      <c r="E272" s="175"/>
      <c r="F272" s="175"/>
      <c r="G272" s="175"/>
      <c r="H272" s="175"/>
      <c r="I272" s="176"/>
      <c r="J272" s="175"/>
      <c r="K272" s="175"/>
      <c r="L272" s="176"/>
      <c r="O272" s="166"/>
      <c r="P272" s="166"/>
      <c r="X272" s="180"/>
    </row>
    <row r="273" spans="1:16" ht="12.75" customHeight="1">
      <c r="A273" s="175"/>
      <c r="B273" s="175"/>
      <c r="C273" s="175"/>
      <c r="D273" s="175"/>
      <c r="E273" s="175"/>
      <c r="F273" s="175"/>
      <c r="G273" s="175"/>
      <c r="H273" s="175"/>
      <c r="I273" s="176"/>
      <c r="J273" s="175"/>
      <c r="K273" s="175"/>
      <c r="L273" s="175"/>
      <c r="O273" s="166"/>
      <c r="P273" s="166"/>
    </row>
    <row r="274" spans="1:24" s="180" customFormat="1" ht="21" customHeight="1">
      <c r="A274" s="179"/>
      <c r="B274" s="181">
        <f>'入力'!C73</f>
        <v>69</v>
      </c>
      <c r="C274" s="179"/>
      <c r="D274" s="179"/>
      <c r="E274" s="179"/>
      <c r="F274" s="179"/>
      <c r="G274" s="179"/>
      <c r="H274" s="181">
        <f>'入力'!C74</f>
        <v>70</v>
      </c>
      <c r="I274" s="179"/>
      <c r="J274" s="179"/>
      <c r="K274" s="179"/>
      <c r="L274" s="179"/>
      <c r="X274" s="169"/>
    </row>
    <row r="275" spans="1:16" ht="12" customHeight="1">
      <c r="A275" s="175"/>
      <c r="B275" s="175"/>
      <c r="C275" s="175"/>
      <c r="D275" s="175"/>
      <c r="E275" s="175"/>
      <c r="F275" s="175"/>
      <c r="G275" s="175"/>
      <c r="H275" s="175"/>
      <c r="I275" s="176"/>
      <c r="J275" s="175"/>
      <c r="K275" s="175"/>
      <c r="L275" s="175"/>
      <c r="O275" s="166"/>
      <c r="P275" s="166"/>
    </row>
    <row r="276" spans="1:24" s="169" customFormat="1" ht="28.5" customHeight="1">
      <c r="A276" s="177"/>
      <c r="B276" s="208">
        <f>'入力'!E73</f>
        <v>0</v>
      </c>
      <c r="C276" s="208"/>
      <c r="D276" s="208"/>
      <c r="E276" s="166">
        <f>'入力'!F73</f>
        <v>0</v>
      </c>
      <c r="F276" s="177"/>
      <c r="G276" s="177"/>
      <c r="H276" s="208">
        <f>'入力'!E74</f>
        <v>0</v>
      </c>
      <c r="I276" s="208"/>
      <c r="J276" s="208"/>
      <c r="K276" s="166">
        <f>'入力'!F74</f>
        <v>0</v>
      </c>
      <c r="L276" s="177"/>
      <c r="M276" s="173"/>
      <c r="X276" s="172"/>
    </row>
    <row r="277" spans="1:16" ht="10.5" customHeight="1">
      <c r="A277" s="175"/>
      <c r="B277" s="175"/>
      <c r="C277" s="175"/>
      <c r="D277" s="175"/>
      <c r="E277" s="175"/>
      <c r="F277" s="175"/>
      <c r="G277" s="175"/>
      <c r="H277" s="175"/>
      <c r="I277" s="176"/>
      <c r="J277" s="175"/>
      <c r="K277" s="175"/>
      <c r="L277" s="175"/>
      <c r="O277" s="166"/>
      <c r="P277" s="166"/>
    </row>
    <row r="278" spans="1:12" s="172" customFormat="1" ht="48" customHeight="1">
      <c r="A278" s="178"/>
      <c r="B278" s="207">
        <f>'入力'!D73</f>
        <v>0</v>
      </c>
      <c r="C278" s="207"/>
      <c r="D278" s="207"/>
      <c r="E278" s="207"/>
      <c r="F278" s="178"/>
      <c r="G278" s="178"/>
      <c r="H278" s="207">
        <f>'入力'!D74</f>
        <v>0</v>
      </c>
      <c r="I278" s="207"/>
      <c r="J278" s="207"/>
      <c r="K278" s="207"/>
      <c r="L278" s="178"/>
    </row>
    <row r="279" spans="1:16" ht="19.5" customHeight="1">
      <c r="A279" s="175"/>
      <c r="B279" s="175"/>
      <c r="C279" s="175"/>
      <c r="D279" s="175"/>
      <c r="E279" s="175"/>
      <c r="F279" s="175"/>
      <c r="G279" s="175"/>
      <c r="H279" s="175"/>
      <c r="I279" s="176"/>
      <c r="J279" s="175"/>
      <c r="K279" s="175"/>
      <c r="L279" s="175"/>
      <c r="O279" s="166"/>
      <c r="P279" s="166"/>
    </row>
    <row r="280" spans="1:16" ht="19.5" customHeight="1">
      <c r="A280" s="175"/>
      <c r="B280" s="175"/>
      <c r="C280" s="175"/>
      <c r="D280" s="175"/>
      <c r="E280" s="175"/>
      <c r="F280" s="175"/>
      <c r="G280" s="175"/>
      <c r="H280" s="175"/>
      <c r="I280" s="176"/>
      <c r="J280" s="175"/>
      <c r="K280" s="175"/>
      <c r="L280" s="176"/>
      <c r="O280" s="166"/>
      <c r="P280" s="166"/>
    </row>
    <row r="281" spans="1:16" ht="12.75" customHeight="1" hidden="1">
      <c r="A281" s="175"/>
      <c r="B281" s="175"/>
      <c r="C281" s="175"/>
      <c r="D281" s="175"/>
      <c r="E281" s="175"/>
      <c r="F281" s="175"/>
      <c r="G281" s="175"/>
      <c r="H281" s="175"/>
      <c r="I281" s="176"/>
      <c r="J281" s="175"/>
      <c r="K281" s="175"/>
      <c r="L281" s="175"/>
      <c r="O281" s="166"/>
      <c r="P281" s="166"/>
    </row>
    <row r="282" spans="1:12" s="180" customFormat="1" ht="21" customHeight="1" hidden="1">
      <c r="A282" s="179"/>
      <c r="B282" s="181">
        <f>'入力'!C75</f>
        <v>71</v>
      </c>
      <c r="C282" s="179"/>
      <c r="D282" s="179"/>
      <c r="E282" s="179"/>
      <c r="F282" s="179"/>
      <c r="G282" s="179"/>
      <c r="H282" s="181">
        <f>'入力'!C76</f>
        <v>72</v>
      </c>
      <c r="I282" s="179"/>
      <c r="J282" s="179"/>
      <c r="K282" s="179"/>
      <c r="L282" s="179"/>
    </row>
    <row r="283" spans="1:12" ht="12" customHeight="1" hidden="1">
      <c r="A283" s="175"/>
      <c r="B283" s="175"/>
      <c r="C283" s="175"/>
      <c r="D283" s="175"/>
      <c r="E283" s="175"/>
      <c r="F283" s="175"/>
      <c r="G283" s="175"/>
      <c r="H283" s="175"/>
      <c r="I283" s="176"/>
      <c r="J283" s="175"/>
      <c r="K283" s="175"/>
      <c r="L283" s="175"/>
    </row>
    <row r="284" spans="1:13" s="169" customFormat="1" ht="28.5" customHeight="1" hidden="1">
      <c r="A284" s="177"/>
      <c r="B284" s="208">
        <f>'入力'!E75</f>
        <v>0</v>
      </c>
      <c r="C284" s="208"/>
      <c r="D284" s="208"/>
      <c r="E284" s="166">
        <f>'入力'!F75</f>
        <v>0</v>
      </c>
      <c r="F284" s="177"/>
      <c r="G284" s="177"/>
      <c r="H284" s="208">
        <f>'入力'!E76</f>
        <v>0</v>
      </c>
      <c r="I284" s="208"/>
      <c r="J284" s="208"/>
      <c r="K284" s="166">
        <f>'入力'!F76</f>
        <v>0</v>
      </c>
      <c r="L284" s="177"/>
      <c r="M284" s="173"/>
    </row>
    <row r="285" spans="1:16" ht="10.5" customHeight="1" hidden="1">
      <c r="A285" s="175"/>
      <c r="B285" s="175"/>
      <c r="C285" s="175"/>
      <c r="D285" s="175"/>
      <c r="E285" s="175"/>
      <c r="F285" s="175"/>
      <c r="G285" s="175"/>
      <c r="H285" s="175"/>
      <c r="I285" s="176"/>
      <c r="J285" s="175"/>
      <c r="K285" s="175"/>
      <c r="L285" s="175"/>
      <c r="O285" s="166"/>
      <c r="P285" s="166"/>
    </row>
    <row r="286" spans="1:12" s="172" customFormat="1" ht="48" customHeight="1" hidden="1">
      <c r="A286" s="178"/>
      <c r="B286" s="207">
        <f>'入力'!D75</f>
        <v>0</v>
      </c>
      <c r="C286" s="207"/>
      <c r="D286" s="207"/>
      <c r="E286" s="207"/>
      <c r="F286" s="178"/>
      <c r="G286" s="178"/>
      <c r="H286" s="207">
        <f>'入力'!D76</f>
        <v>0</v>
      </c>
      <c r="I286" s="207"/>
      <c r="J286" s="207"/>
      <c r="K286" s="207"/>
      <c r="L286" s="178"/>
    </row>
    <row r="287" spans="1:16" ht="19.5" customHeight="1" hidden="1">
      <c r="A287" s="175"/>
      <c r="B287" s="175"/>
      <c r="C287" s="175"/>
      <c r="D287" s="175"/>
      <c r="E287" s="175"/>
      <c r="F287" s="175"/>
      <c r="G287" s="175"/>
      <c r="H287" s="175"/>
      <c r="I287" s="176"/>
      <c r="J287" s="175"/>
      <c r="K287" s="175"/>
      <c r="L287" s="175"/>
      <c r="O287" s="166"/>
      <c r="P287" s="166"/>
    </row>
    <row r="288" spans="1:16" ht="19.5" customHeight="1" hidden="1">
      <c r="A288" s="175"/>
      <c r="B288" s="175"/>
      <c r="C288" s="175"/>
      <c r="D288" s="175"/>
      <c r="E288" s="175"/>
      <c r="F288" s="175"/>
      <c r="G288" s="175"/>
      <c r="H288" s="175"/>
      <c r="I288" s="176"/>
      <c r="J288" s="175"/>
      <c r="K288" s="175"/>
      <c r="L288" s="176"/>
      <c r="O288" s="166"/>
      <c r="P288" s="166"/>
    </row>
    <row r="289" spans="1:16" ht="12.75" customHeight="1" hidden="1">
      <c r="A289" s="175"/>
      <c r="B289" s="175"/>
      <c r="C289" s="175"/>
      <c r="D289" s="175"/>
      <c r="E289" s="175"/>
      <c r="F289" s="175"/>
      <c r="G289" s="175"/>
      <c r="H289" s="175"/>
      <c r="I289" s="176"/>
      <c r="J289" s="175"/>
      <c r="K289" s="175"/>
      <c r="L289" s="175"/>
      <c r="O289" s="166"/>
      <c r="P289" s="166"/>
    </row>
    <row r="290" spans="1:12" s="180" customFormat="1" ht="21" customHeight="1" hidden="1">
      <c r="A290" s="179"/>
      <c r="B290" s="181">
        <f>'入力'!C77</f>
        <v>73</v>
      </c>
      <c r="C290" s="179"/>
      <c r="D290" s="179"/>
      <c r="E290" s="179"/>
      <c r="F290" s="179"/>
      <c r="G290" s="179"/>
      <c r="H290" s="181">
        <f>'入力'!C78</f>
        <v>74</v>
      </c>
      <c r="I290" s="179"/>
      <c r="J290" s="179"/>
      <c r="K290" s="179"/>
      <c r="L290" s="179"/>
    </row>
    <row r="291" spans="1:16" ht="12" customHeight="1" hidden="1">
      <c r="A291" s="175"/>
      <c r="B291" s="175"/>
      <c r="C291" s="175"/>
      <c r="D291" s="175"/>
      <c r="E291" s="175"/>
      <c r="F291" s="175"/>
      <c r="G291" s="175"/>
      <c r="H291" s="175"/>
      <c r="I291" s="176"/>
      <c r="J291" s="175"/>
      <c r="K291" s="175"/>
      <c r="L291" s="175"/>
      <c r="O291" s="166"/>
      <c r="P291" s="166"/>
    </row>
    <row r="292" spans="1:13" s="169" customFormat="1" ht="28.5" customHeight="1" hidden="1">
      <c r="A292" s="177"/>
      <c r="B292" s="208">
        <f>'入力'!E77</f>
        <v>0</v>
      </c>
      <c r="C292" s="208"/>
      <c r="D292" s="208"/>
      <c r="E292" s="166">
        <f>'入力'!F77</f>
        <v>0</v>
      </c>
      <c r="F292" s="177"/>
      <c r="G292" s="177"/>
      <c r="H292" s="208">
        <f>'入力'!E78</f>
        <v>0</v>
      </c>
      <c r="I292" s="208"/>
      <c r="J292" s="208"/>
      <c r="K292" s="166">
        <f>'入力'!F78</f>
        <v>0</v>
      </c>
      <c r="L292" s="177"/>
      <c r="M292" s="173"/>
    </row>
    <row r="293" spans="1:12" ht="10.5" customHeight="1" hidden="1">
      <c r="A293" s="175"/>
      <c r="B293" s="175"/>
      <c r="C293" s="175"/>
      <c r="D293" s="175"/>
      <c r="E293" s="175"/>
      <c r="F293" s="175"/>
      <c r="G293" s="175"/>
      <c r="H293" s="175"/>
      <c r="I293" s="176"/>
      <c r="J293" s="175"/>
      <c r="K293" s="175"/>
      <c r="L293" s="175"/>
    </row>
    <row r="294" spans="1:15" s="172" customFormat="1" ht="48" customHeight="1" hidden="1">
      <c r="A294" s="178"/>
      <c r="B294" s="207">
        <f>'入力'!D77</f>
        <v>0</v>
      </c>
      <c r="C294" s="207"/>
      <c r="D294" s="207"/>
      <c r="E294" s="207"/>
      <c r="F294" s="178"/>
      <c r="G294" s="178"/>
      <c r="H294" s="207">
        <f>'入力'!D78</f>
        <v>0</v>
      </c>
      <c r="I294" s="207"/>
      <c r="J294" s="207"/>
      <c r="K294" s="207"/>
      <c r="L294" s="178"/>
      <c r="O294" s="170"/>
    </row>
    <row r="295" spans="1:12" ht="19.5" customHeight="1" hidden="1">
      <c r="A295" s="175"/>
      <c r="B295" s="175"/>
      <c r="C295" s="175"/>
      <c r="D295" s="175"/>
      <c r="E295" s="175"/>
      <c r="F295" s="175"/>
      <c r="G295" s="175"/>
      <c r="H295" s="175"/>
      <c r="I295" s="176"/>
      <c r="J295" s="175"/>
      <c r="K295" s="175"/>
      <c r="L295" s="175"/>
    </row>
    <row r="296" spans="1:12" ht="19.5" customHeight="1" hidden="1">
      <c r="A296" s="175"/>
      <c r="B296" s="175"/>
      <c r="C296" s="175"/>
      <c r="D296" s="175"/>
      <c r="E296" s="175"/>
      <c r="F296" s="175"/>
      <c r="G296" s="175"/>
      <c r="H296" s="175"/>
      <c r="I296" s="176"/>
      <c r="J296" s="175"/>
      <c r="K296" s="175"/>
      <c r="L296" s="176"/>
    </row>
    <row r="297" spans="1:12" ht="12.75" customHeight="1" hidden="1">
      <c r="A297" s="175"/>
      <c r="B297" s="175"/>
      <c r="C297" s="175"/>
      <c r="D297" s="175"/>
      <c r="E297" s="175"/>
      <c r="F297" s="175"/>
      <c r="G297" s="175"/>
      <c r="H297" s="175"/>
      <c r="I297" s="176"/>
      <c r="J297" s="175"/>
      <c r="K297" s="175"/>
      <c r="L297" s="175"/>
    </row>
    <row r="298" spans="1:16" s="180" customFormat="1" ht="21" customHeight="1" hidden="1">
      <c r="A298" s="179"/>
      <c r="B298" s="181">
        <f>'入力'!C79</f>
        <v>75</v>
      </c>
      <c r="C298" s="179"/>
      <c r="D298" s="179"/>
      <c r="E298" s="179"/>
      <c r="F298" s="179"/>
      <c r="G298" s="179"/>
      <c r="H298" s="181">
        <f>'入力'!C80</f>
        <v>76</v>
      </c>
      <c r="I298" s="179"/>
      <c r="J298" s="179"/>
      <c r="K298" s="179"/>
      <c r="L298" s="179"/>
      <c r="O298" s="181"/>
      <c r="P298" s="171"/>
    </row>
    <row r="299" spans="1:12" ht="12" customHeight="1" hidden="1">
      <c r="A299" s="175"/>
      <c r="B299" s="175"/>
      <c r="C299" s="175"/>
      <c r="D299" s="175"/>
      <c r="E299" s="175"/>
      <c r="F299" s="175"/>
      <c r="G299" s="175"/>
      <c r="H299" s="175"/>
      <c r="I299" s="176"/>
      <c r="J299" s="175"/>
      <c r="K299" s="175"/>
      <c r="L299" s="175"/>
    </row>
    <row r="300" spans="1:23" s="169" customFormat="1" ht="28.5" customHeight="1" hidden="1">
      <c r="A300" s="177"/>
      <c r="B300" s="208">
        <f>'入力'!E79</f>
        <v>0</v>
      </c>
      <c r="C300" s="208"/>
      <c r="D300" s="208"/>
      <c r="E300" s="166">
        <f>'入力'!F79</f>
        <v>0</v>
      </c>
      <c r="F300" s="177"/>
      <c r="G300" s="177"/>
      <c r="H300" s="208">
        <f>'入力'!E80</f>
        <v>0</v>
      </c>
      <c r="I300" s="208"/>
      <c r="J300" s="208"/>
      <c r="K300" s="166">
        <f>'入力'!F80</f>
        <v>0</v>
      </c>
      <c r="L300" s="177"/>
      <c r="M300" s="173"/>
      <c r="O300" s="166"/>
      <c r="P300" s="166"/>
      <c r="Q300" s="166"/>
      <c r="R300" s="166"/>
      <c r="S300" s="166"/>
      <c r="T300" s="166"/>
      <c r="U300" s="166"/>
      <c r="V300" s="166"/>
      <c r="W300" s="166"/>
    </row>
    <row r="301" spans="1:12" ht="10.5" customHeight="1" hidden="1">
      <c r="A301" s="175"/>
      <c r="B301" s="175"/>
      <c r="C301" s="175"/>
      <c r="D301" s="175"/>
      <c r="E301" s="175"/>
      <c r="F301" s="175"/>
      <c r="G301" s="175"/>
      <c r="H301" s="175"/>
      <c r="I301" s="176"/>
      <c r="J301" s="175"/>
      <c r="K301" s="175"/>
      <c r="L301" s="175"/>
    </row>
    <row r="302" spans="1:12" s="172" customFormat="1" ht="48" customHeight="1" hidden="1">
      <c r="A302" s="178"/>
      <c r="B302" s="207">
        <f>'入力'!D79</f>
        <v>0</v>
      </c>
      <c r="C302" s="207"/>
      <c r="D302" s="207"/>
      <c r="E302" s="207"/>
      <c r="F302" s="178"/>
      <c r="G302" s="178"/>
      <c r="H302" s="207">
        <f>'入力'!D80</f>
        <v>0</v>
      </c>
      <c r="I302" s="207"/>
      <c r="J302" s="207"/>
      <c r="K302" s="207"/>
      <c r="L302" s="178"/>
    </row>
    <row r="303" spans="1:12" ht="19.5" customHeight="1" hidden="1">
      <c r="A303" s="175"/>
      <c r="B303" s="175"/>
      <c r="C303" s="175"/>
      <c r="D303" s="175"/>
      <c r="E303" s="175"/>
      <c r="F303" s="175"/>
      <c r="G303" s="175"/>
      <c r="H303" s="175"/>
      <c r="I303" s="176"/>
      <c r="J303" s="175"/>
      <c r="K303" s="175"/>
      <c r="L303" s="175"/>
    </row>
    <row r="304" spans="1:12" ht="19.5" customHeight="1" hidden="1">
      <c r="A304" s="175"/>
      <c r="B304" s="175"/>
      <c r="C304" s="175"/>
      <c r="D304" s="175"/>
      <c r="E304" s="175"/>
      <c r="F304" s="175"/>
      <c r="G304" s="175"/>
      <c r="H304" s="175"/>
      <c r="I304" s="176"/>
      <c r="J304" s="175"/>
      <c r="K304" s="175"/>
      <c r="L304" s="176"/>
    </row>
    <row r="305" spans="1:12" ht="12.75" customHeight="1" hidden="1">
      <c r="A305" s="175"/>
      <c r="B305" s="175"/>
      <c r="C305" s="175"/>
      <c r="D305" s="175"/>
      <c r="E305" s="175"/>
      <c r="F305" s="175"/>
      <c r="G305" s="175"/>
      <c r="H305" s="175"/>
      <c r="I305" s="176"/>
      <c r="J305" s="175"/>
      <c r="K305" s="175"/>
      <c r="L305" s="175"/>
    </row>
    <row r="306" spans="1:12" s="180" customFormat="1" ht="21" customHeight="1" hidden="1">
      <c r="A306" s="179"/>
      <c r="B306" s="181">
        <f>'入力'!C81</f>
        <v>77</v>
      </c>
      <c r="C306" s="179"/>
      <c r="D306" s="179"/>
      <c r="E306" s="179"/>
      <c r="F306" s="179"/>
      <c r="G306" s="179"/>
      <c r="H306" s="181">
        <f>'入力'!C82</f>
        <v>78</v>
      </c>
      <c r="I306" s="179"/>
      <c r="J306" s="179"/>
      <c r="K306" s="179"/>
      <c r="L306" s="179"/>
    </row>
    <row r="307" spans="1:12" ht="12" customHeight="1" hidden="1">
      <c r="A307" s="175"/>
      <c r="B307" s="175"/>
      <c r="C307" s="175"/>
      <c r="D307" s="175"/>
      <c r="E307" s="175"/>
      <c r="F307" s="175"/>
      <c r="G307" s="175"/>
      <c r="H307" s="175"/>
      <c r="I307" s="176"/>
      <c r="J307" s="175"/>
      <c r="K307" s="175"/>
      <c r="L307" s="175"/>
    </row>
    <row r="308" spans="1:13" s="169" customFormat="1" ht="28.5" customHeight="1" hidden="1">
      <c r="A308" s="177"/>
      <c r="B308" s="208">
        <f>'入力'!E81</f>
        <v>0</v>
      </c>
      <c r="C308" s="208"/>
      <c r="D308" s="208"/>
      <c r="E308" s="166">
        <f>'入力'!F81</f>
        <v>0</v>
      </c>
      <c r="F308" s="177"/>
      <c r="G308" s="177"/>
      <c r="H308" s="208">
        <f>'入力'!E82</f>
        <v>0</v>
      </c>
      <c r="I308" s="208"/>
      <c r="J308" s="208"/>
      <c r="K308" s="166">
        <f>'入力'!F82</f>
        <v>0</v>
      </c>
      <c r="L308" s="177"/>
      <c r="M308" s="173"/>
    </row>
    <row r="309" spans="1:12" ht="10.5" customHeight="1" hidden="1">
      <c r="A309" s="175"/>
      <c r="B309" s="175"/>
      <c r="C309" s="175"/>
      <c r="D309" s="175"/>
      <c r="E309" s="175"/>
      <c r="F309" s="175"/>
      <c r="G309" s="175"/>
      <c r="H309" s="175"/>
      <c r="I309" s="176"/>
      <c r="J309" s="175"/>
      <c r="K309" s="175"/>
      <c r="L309" s="175"/>
    </row>
    <row r="310" spans="1:15" ht="48" customHeight="1" hidden="1">
      <c r="A310" s="178"/>
      <c r="B310" s="207">
        <f>'入力'!D81</f>
        <v>0</v>
      </c>
      <c r="C310" s="207"/>
      <c r="D310" s="207"/>
      <c r="E310" s="207"/>
      <c r="F310" s="178"/>
      <c r="G310" s="178"/>
      <c r="H310" s="207">
        <f>'入力'!D82</f>
        <v>0</v>
      </c>
      <c r="I310" s="207"/>
      <c r="J310" s="207"/>
      <c r="K310" s="207"/>
      <c r="L310" s="178"/>
      <c r="M310" s="172"/>
      <c r="N310" s="172"/>
      <c r="O310" s="172"/>
    </row>
    <row r="311" spans="1:12" ht="19.5" customHeight="1" hidden="1">
      <c r="A311" s="175"/>
      <c r="B311" s="175"/>
      <c r="C311" s="175"/>
      <c r="D311" s="175"/>
      <c r="E311" s="175"/>
      <c r="F311" s="175"/>
      <c r="G311" s="175"/>
      <c r="H311" s="175"/>
      <c r="I311" s="176"/>
      <c r="J311" s="175"/>
      <c r="K311" s="175"/>
      <c r="L311" s="175"/>
    </row>
    <row r="312" spans="1:12" ht="19.5" customHeight="1" hidden="1">
      <c r="A312" s="175"/>
      <c r="B312" s="175"/>
      <c r="C312" s="175"/>
      <c r="D312" s="175"/>
      <c r="E312" s="175"/>
      <c r="F312" s="175"/>
      <c r="G312" s="175"/>
      <c r="H312" s="175"/>
      <c r="I312" s="176"/>
      <c r="J312" s="175"/>
      <c r="K312" s="175"/>
      <c r="L312" s="176"/>
    </row>
    <row r="313" spans="1:12" ht="12.75" customHeight="1" hidden="1">
      <c r="A313" s="175"/>
      <c r="B313" s="175"/>
      <c r="C313" s="175"/>
      <c r="D313" s="175"/>
      <c r="E313" s="175"/>
      <c r="F313" s="175"/>
      <c r="G313" s="175"/>
      <c r="H313" s="175"/>
      <c r="I313" s="176"/>
      <c r="J313" s="175"/>
      <c r="K313" s="175"/>
      <c r="L313" s="175"/>
    </row>
    <row r="314" spans="1:12" s="180" customFormat="1" ht="21" customHeight="1" hidden="1">
      <c r="A314" s="179"/>
      <c r="B314" s="181">
        <f>'入力'!C83</f>
        <v>79</v>
      </c>
      <c r="C314" s="179"/>
      <c r="D314" s="179"/>
      <c r="E314" s="179"/>
      <c r="F314" s="179"/>
      <c r="G314" s="179"/>
      <c r="H314" s="181">
        <f>'入力'!C84</f>
        <v>80</v>
      </c>
      <c r="I314" s="179"/>
      <c r="J314" s="179"/>
      <c r="K314" s="179"/>
      <c r="L314" s="179"/>
    </row>
    <row r="315" spans="1:12" ht="12" customHeight="1" hidden="1">
      <c r="A315" s="175"/>
      <c r="B315" s="175"/>
      <c r="C315" s="175"/>
      <c r="D315" s="175"/>
      <c r="E315" s="175"/>
      <c r="F315" s="175"/>
      <c r="G315" s="175"/>
      <c r="H315" s="175"/>
      <c r="I315" s="176"/>
      <c r="J315" s="175"/>
      <c r="K315" s="175"/>
      <c r="L315" s="175"/>
    </row>
    <row r="316" spans="1:13" s="169" customFormat="1" ht="28.5" customHeight="1" hidden="1">
      <c r="A316" s="177"/>
      <c r="B316" s="208">
        <f>'入力'!E83</f>
        <v>0</v>
      </c>
      <c r="C316" s="208"/>
      <c r="D316" s="208"/>
      <c r="E316" s="166">
        <f>'入力'!F83</f>
        <v>0</v>
      </c>
      <c r="F316" s="177"/>
      <c r="G316" s="177"/>
      <c r="H316" s="208">
        <f>'入力'!E84</f>
        <v>0</v>
      </c>
      <c r="I316" s="208"/>
      <c r="J316" s="208"/>
      <c r="K316" s="166">
        <f>'入力'!F84</f>
        <v>0</v>
      </c>
      <c r="L316" s="177"/>
      <c r="M316" s="173"/>
    </row>
    <row r="317" spans="1:12" ht="10.5" customHeight="1" hidden="1">
      <c r="A317" s="175"/>
      <c r="B317" s="175"/>
      <c r="C317" s="175"/>
      <c r="D317" s="175"/>
      <c r="E317" s="175"/>
      <c r="F317" s="175"/>
      <c r="G317" s="175"/>
      <c r="H317" s="175"/>
      <c r="I317" s="176"/>
      <c r="J317" s="175"/>
      <c r="K317" s="175"/>
      <c r="L317" s="175"/>
    </row>
    <row r="318" spans="1:14" ht="48" customHeight="1" hidden="1">
      <c r="A318" s="178"/>
      <c r="B318" s="207">
        <f>'入力'!D83</f>
        <v>0</v>
      </c>
      <c r="C318" s="207"/>
      <c r="D318" s="207"/>
      <c r="E318" s="207"/>
      <c r="F318" s="178"/>
      <c r="G318" s="178"/>
      <c r="H318" s="207">
        <f>'入力'!D84</f>
        <v>0</v>
      </c>
      <c r="I318" s="207"/>
      <c r="J318" s="207"/>
      <c r="K318" s="207"/>
      <c r="L318" s="178"/>
      <c r="M318" s="172"/>
      <c r="N318" s="172"/>
    </row>
    <row r="319" spans="1:12" ht="19.5" customHeight="1" hidden="1">
      <c r="A319" s="175"/>
      <c r="B319" s="175"/>
      <c r="C319" s="175"/>
      <c r="D319" s="175"/>
      <c r="E319" s="175"/>
      <c r="F319" s="175"/>
      <c r="G319" s="175"/>
      <c r="H319" s="175"/>
      <c r="I319" s="176"/>
      <c r="J319" s="175"/>
      <c r="K319" s="175"/>
      <c r="L319" s="175"/>
    </row>
    <row r="320" spans="1:12" ht="19.5" customHeight="1" hidden="1">
      <c r="A320" s="175"/>
      <c r="B320" s="175"/>
      <c r="C320" s="175"/>
      <c r="D320" s="175"/>
      <c r="E320" s="175"/>
      <c r="F320" s="175"/>
      <c r="G320" s="175"/>
      <c r="H320" s="175"/>
      <c r="I320" s="176"/>
      <c r="J320" s="175"/>
      <c r="K320" s="175"/>
      <c r="L320" s="176"/>
    </row>
    <row r="321" spans="1:16" ht="12.75" customHeight="1" hidden="1">
      <c r="A321" s="175"/>
      <c r="B321" s="175"/>
      <c r="C321" s="175"/>
      <c r="D321" s="175"/>
      <c r="E321" s="175"/>
      <c r="F321" s="175"/>
      <c r="G321" s="175"/>
      <c r="H321" s="175"/>
      <c r="I321" s="176"/>
      <c r="J321" s="175"/>
      <c r="K321" s="175"/>
      <c r="L321" s="175"/>
      <c r="O321" s="166"/>
      <c r="P321" s="166"/>
    </row>
    <row r="322" spans="1:12" s="180" customFormat="1" ht="21" customHeight="1" hidden="1">
      <c r="A322" s="179"/>
      <c r="B322" s="181">
        <f>'入力'!C85</f>
        <v>81</v>
      </c>
      <c r="C322" s="179"/>
      <c r="D322" s="179"/>
      <c r="E322" s="179"/>
      <c r="F322" s="179"/>
      <c r="G322" s="179"/>
      <c r="H322" s="181">
        <f>'入力'!C86</f>
        <v>82</v>
      </c>
      <c r="I322" s="179"/>
      <c r="J322" s="179"/>
      <c r="K322" s="179"/>
      <c r="L322" s="179"/>
    </row>
    <row r="323" spans="1:16" ht="12" customHeight="1" hidden="1">
      <c r="A323" s="175"/>
      <c r="B323" s="175"/>
      <c r="C323" s="175"/>
      <c r="D323" s="175"/>
      <c r="E323" s="175"/>
      <c r="F323" s="175"/>
      <c r="G323" s="175"/>
      <c r="H323" s="175"/>
      <c r="I323" s="176"/>
      <c r="J323" s="175"/>
      <c r="K323" s="175"/>
      <c r="L323" s="175"/>
      <c r="O323" s="166"/>
      <c r="P323" s="166"/>
    </row>
    <row r="324" spans="1:13" s="169" customFormat="1" ht="28.5" customHeight="1" hidden="1">
      <c r="A324" s="177"/>
      <c r="B324" s="208">
        <f>'入力'!E85</f>
        <v>0</v>
      </c>
      <c r="C324" s="208"/>
      <c r="D324" s="208"/>
      <c r="E324" s="166">
        <f>'入力'!F85</f>
        <v>0</v>
      </c>
      <c r="F324" s="177"/>
      <c r="G324" s="177"/>
      <c r="H324" s="208">
        <f>'入力'!E86</f>
        <v>0</v>
      </c>
      <c r="I324" s="208"/>
      <c r="J324" s="208"/>
      <c r="K324" s="166">
        <f>'入力'!F86</f>
        <v>0</v>
      </c>
      <c r="L324" s="177"/>
      <c r="M324" s="173"/>
    </row>
    <row r="325" spans="1:16" ht="10.5" customHeight="1" hidden="1">
      <c r="A325" s="175"/>
      <c r="B325" s="175"/>
      <c r="C325" s="175"/>
      <c r="D325" s="175"/>
      <c r="E325" s="175"/>
      <c r="F325" s="175"/>
      <c r="G325" s="175"/>
      <c r="H325" s="175"/>
      <c r="I325" s="176"/>
      <c r="J325" s="175"/>
      <c r="K325" s="175"/>
      <c r="L325" s="175"/>
      <c r="O325" s="166"/>
      <c r="P325" s="166"/>
    </row>
    <row r="326" spans="1:12" s="172" customFormat="1" ht="48" customHeight="1" hidden="1">
      <c r="A326" s="178"/>
      <c r="B326" s="207">
        <f>'入力'!D85</f>
        <v>0</v>
      </c>
      <c r="C326" s="207"/>
      <c r="D326" s="207"/>
      <c r="E326" s="207"/>
      <c r="F326" s="178"/>
      <c r="G326" s="178"/>
      <c r="H326" s="207">
        <f>'入力'!D86</f>
        <v>0</v>
      </c>
      <c r="I326" s="207"/>
      <c r="J326" s="207"/>
      <c r="K326" s="207"/>
      <c r="L326" s="178"/>
    </row>
    <row r="327" spans="1:12" ht="19.5" customHeight="1" hidden="1">
      <c r="A327" s="175"/>
      <c r="B327" s="175"/>
      <c r="C327" s="175"/>
      <c r="D327" s="175"/>
      <c r="E327" s="175"/>
      <c r="F327" s="175"/>
      <c r="G327" s="175"/>
      <c r="H327" s="175"/>
      <c r="I327" s="176"/>
      <c r="J327" s="175"/>
      <c r="K327" s="175"/>
      <c r="L327" s="175"/>
    </row>
    <row r="328" spans="1:12" ht="19.5" customHeight="1" hidden="1">
      <c r="A328" s="175"/>
      <c r="B328" s="175"/>
      <c r="C328" s="175"/>
      <c r="D328" s="175"/>
      <c r="E328" s="175"/>
      <c r="F328" s="175"/>
      <c r="G328" s="175"/>
      <c r="H328" s="175"/>
      <c r="I328" s="176"/>
      <c r="J328" s="175"/>
      <c r="K328" s="175"/>
      <c r="L328" s="176"/>
    </row>
    <row r="329" spans="1:16" ht="12.75" customHeight="1" hidden="1">
      <c r="A329" s="175"/>
      <c r="B329" s="175"/>
      <c r="C329" s="175"/>
      <c r="D329" s="175"/>
      <c r="E329" s="175"/>
      <c r="F329" s="175"/>
      <c r="G329" s="175"/>
      <c r="H329" s="175"/>
      <c r="I329" s="176"/>
      <c r="J329" s="175"/>
      <c r="K329" s="175"/>
      <c r="L329" s="175"/>
      <c r="O329" s="166"/>
      <c r="P329" s="166"/>
    </row>
    <row r="330" spans="1:12" s="180" customFormat="1" ht="21" customHeight="1" hidden="1">
      <c r="A330" s="179"/>
      <c r="B330" s="181">
        <f>'入力'!C87</f>
        <v>83</v>
      </c>
      <c r="C330" s="179"/>
      <c r="D330" s="179"/>
      <c r="E330" s="179"/>
      <c r="F330" s="179"/>
      <c r="G330" s="179"/>
      <c r="H330" s="181">
        <f>'入力'!C88</f>
        <v>84</v>
      </c>
      <c r="I330" s="179"/>
      <c r="J330" s="179"/>
      <c r="K330" s="179"/>
      <c r="L330" s="179"/>
    </row>
    <row r="331" spans="1:16" ht="12" customHeight="1" hidden="1">
      <c r="A331" s="175"/>
      <c r="B331" s="175"/>
      <c r="C331" s="175"/>
      <c r="D331" s="175"/>
      <c r="E331" s="175"/>
      <c r="F331" s="175"/>
      <c r="G331" s="175"/>
      <c r="H331" s="175"/>
      <c r="I331" s="176"/>
      <c r="J331" s="175"/>
      <c r="K331" s="175"/>
      <c r="L331" s="175"/>
      <c r="O331" s="166"/>
      <c r="P331" s="166"/>
    </row>
    <row r="332" spans="1:13" s="169" customFormat="1" ht="28.5" customHeight="1" hidden="1">
      <c r="A332" s="177"/>
      <c r="B332" s="208">
        <f>'入力'!E87</f>
        <v>0</v>
      </c>
      <c r="C332" s="208"/>
      <c r="D332" s="208"/>
      <c r="E332" s="166">
        <f>'入力'!F87</f>
        <v>0</v>
      </c>
      <c r="F332" s="177"/>
      <c r="G332" s="177"/>
      <c r="H332" s="208">
        <f>'入力'!E88</f>
        <v>0</v>
      </c>
      <c r="I332" s="208"/>
      <c r="J332" s="208"/>
      <c r="K332" s="166">
        <f>'入力'!F88</f>
        <v>0</v>
      </c>
      <c r="L332" s="177"/>
      <c r="M332" s="173"/>
    </row>
    <row r="333" spans="1:16" ht="10.5" customHeight="1" hidden="1">
      <c r="A333" s="175"/>
      <c r="B333" s="175"/>
      <c r="C333" s="175"/>
      <c r="D333" s="175"/>
      <c r="E333" s="175"/>
      <c r="F333" s="175"/>
      <c r="G333" s="175"/>
      <c r="H333" s="175"/>
      <c r="I333" s="176"/>
      <c r="J333" s="175"/>
      <c r="K333" s="175"/>
      <c r="L333" s="175"/>
      <c r="O333" s="166"/>
      <c r="P333" s="166"/>
    </row>
    <row r="334" spans="1:12" s="172" customFormat="1" ht="48" customHeight="1" hidden="1">
      <c r="A334" s="178"/>
      <c r="B334" s="207">
        <f>'入力'!D87</f>
        <v>0</v>
      </c>
      <c r="C334" s="207"/>
      <c r="D334" s="207"/>
      <c r="E334" s="207"/>
      <c r="F334" s="178"/>
      <c r="G334" s="178"/>
      <c r="H334" s="207">
        <f>'入力'!D88</f>
        <v>0</v>
      </c>
      <c r="I334" s="207"/>
      <c r="J334" s="207"/>
      <c r="K334" s="207"/>
      <c r="L334" s="178"/>
    </row>
    <row r="335" spans="1:16" ht="19.5" customHeight="1" hidden="1">
      <c r="A335" s="175"/>
      <c r="B335" s="175"/>
      <c r="C335" s="175"/>
      <c r="D335" s="175"/>
      <c r="E335" s="175"/>
      <c r="F335" s="175"/>
      <c r="G335" s="175"/>
      <c r="H335" s="175"/>
      <c r="I335" s="176"/>
      <c r="J335" s="175"/>
      <c r="K335" s="175"/>
      <c r="L335" s="175"/>
      <c r="O335" s="166"/>
      <c r="P335" s="166"/>
    </row>
    <row r="336" spans="1:16" ht="19.5" customHeight="1" hidden="1">
      <c r="A336" s="175"/>
      <c r="B336" s="175"/>
      <c r="C336" s="175"/>
      <c r="D336" s="175"/>
      <c r="E336" s="175"/>
      <c r="F336" s="175"/>
      <c r="G336" s="175"/>
      <c r="H336" s="175"/>
      <c r="I336" s="176"/>
      <c r="J336" s="175"/>
      <c r="K336" s="175"/>
      <c r="L336" s="176"/>
      <c r="O336" s="166"/>
      <c r="P336" s="166"/>
    </row>
    <row r="337" spans="1:16" ht="12.75" customHeight="1" hidden="1">
      <c r="A337" s="175"/>
      <c r="B337" s="175"/>
      <c r="C337" s="175"/>
      <c r="D337" s="175"/>
      <c r="E337" s="175"/>
      <c r="F337" s="175"/>
      <c r="G337" s="175"/>
      <c r="H337" s="175"/>
      <c r="I337" s="176"/>
      <c r="J337" s="175"/>
      <c r="K337" s="175"/>
      <c r="L337" s="175"/>
      <c r="O337" s="166"/>
      <c r="P337" s="166"/>
    </row>
    <row r="338" spans="1:12" s="180" customFormat="1" ht="21" customHeight="1" hidden="1">
      <c r="A338" s="179"/>
      <c r="B338" s="181">
        <f>'入力'!C89</f>
        <v>85</v>
      </c>
      <c r="C338" s="179"/>
      <c r="D338" s="179"/>
      <c r="E338" s="179"/>
      <c r="F338" s="179"/>
      <c r="G338" s="179"/>
      <c r="H338" s="181">
        <f>'入力'!C90</f>
        <v>86</v>
      </c>
      <c r="I338" s="179"/>
      <c r="J338" s="179"/>
      <c r="K338" s="179"/>
      <c r="L338" s="179"/>
    </row>
    <row r="339" spans="1:16" ht="12" customHeight="1" hidden="1">
      <c r="A339" s="175"/>
      <c r="B339" s="175"/>
      <c r="C339" s="175"/>
      <c r="D339" s="175"/>
      <c r="E339" s="175"/>
      <c r="F339" s="175"/>
      <c r="G339" s="175"/>
      <c r="H339" s="175"/>
      <c r="I339" s="176"/>
      <c r="J339" s="175"/>
      <c r="K339" s="175"/>
      <c r="L339" s="175"/>
      <c r="O339" s="166"/>
      <c r="P339" s="166"/>
    </row>
    <row r="340" spans="1:13" s="169" customFormat="1" ht="28.5" customHeight="1" hidden="1">
      <c r="A340" s="177"/>
      <c r="B340" s="208">
        <f>'入力'!E89</f>
        <v>0</v>
      </c>
      <c r="C340" s="208"/>
      <c r="D340" s="208"/>
      <c r="E340" s="166">
        <f>'入力'!F89</f>
        <v>0</v>
      </c>
      <c r="F340" s="177"/>
      <c r="G340" s="177"/>
      <c r="H340" s="208">
        <f>'入力'!E90</f>
        <v>0</v>
      </c>
      <c r="I340" s="208"/>
      <c r="J340" s="208"/>
      <c r="K340" s="166">
        <f>'入力'!F90</f>
        <v>0</v>
      </c>
      <c r="L340" s="177"/>
      <c r="M340" s="173"/>
    </row>
    <row r="341" spans="1:16" ht="10.5" customHeight="1" hidden="1">
      <c r="A341" s="175"/>
      <c r="B341" s="175"/>
      <c r="C341" s="175"/>
      <c r="D341" s="175"/>
      <c r="E341" s="175"/>
      <c r="F341" s="175"/>
      <c r="G341" s="175"/>
      <c r="H341" s="175"/>
      <c r="I341" s="176"/>
      <c r="J341" s="175"/>
      <c r="K341" s="175"/>
      <c r="L341" s="175"/>
      <c r="O341" s="166"/>
      <c r="P341" s="166"/>
    </row>
    <row r="342" spans="1:12" s="172" customFormat="1" ht="48" customHeight="1" hidden="1">
      <c r="A342" s="178"/>
      <c r="B342" s="207">
        <f>'入力'!D89</f>
        <v>0</v>
      </c>
      <c r="C342" s="207"/>
      <c r="D342" s="207"/>
      <c r="E342" s="207"/>
      <c r="F342" s="178"/>
      <c r="G342" s="178"/>
      <c r="H342" s="207">
        <f>'入力'!D90</f>
        <v>0</v>
      </c>
      <c r="I342" s="207"/>
      <c r="J342" s="207"/>
      <c r="K342" s="207"/>
      <c r="L342" s="178"/>
    </row>
    <row r="343" spans="1:16" ht="19.5" customHeight="1" hidden="1">
      <c r="A343" s="175"/>
      <c r="B343" s="175"/>
      <c r="C343" s="175"/>
      <c r="D343" s="175"/>
      <c r="E343" s="175"/>
      <c r="F343" s="175"/>
      <c r="G343" s="175"/>
      <c r="H343" s="175"/>
      <c r="I343" s="176"/>
      <c r="J343" s="175"/>
      <c r="K343" s="175"/>
      <c r="L343" s="175"/>
      <c r="O343" s="166"/>
      <c r="P343" s="166"/>
    </row>
    <row r="344" spans="1:16" ht="19.5" customHeight="1" hidden="1">
      <c r="A344" s="175"/>
      <c r="B344" s="175"/>
      <c r="C344" s="175"/>
      <c r="D344" s="175"/>
      <c r="E344" s="175"/>
      <c r="F344" s="175"/>
      <c r="G344" s="175"/>
      <c r="H344" s="175"/>
      <c r="I344" s="176"/>
      <c r="J344" s="175"/>
      <c r="K344" s="175"/>
      <c r="L344" s="176"/>
      <c r="O344" s="166"/>
      <c r="P344" s="166"/>
    </row>
    <row r="345" spans="1:16" ht="12.75" customHeight="1" hidden="1">
      <c r="A345" s="175"/>
      <c r="B345" s="175"/>
      <c r="C345" s="175"/>
      <c r="D345" s="175"/>
      <c r="E345" s="175"/>
      <c r="F345" s="175"/>
      <c r="G345" s="175"/>
      <c r="H345" s="175"/>
      <c r="I345" s="176"/>
      <c r="J345" s="175"/>
      <c r="K345" s="175"/>
      <c r="L345" s="175"/>
      <c r="O345" s="166"/>
      <c r="P345" s="166"/>
    </row>
    <row r="346" spans="1:12" s="180" customFormat="1" ht="21" customHeight="1" hidden="1">
      <c r="A346" s="179"/>
      <c r="B346" s="181">
        <f>'入力'!C91</f>
        <v>87</v>
      </c>
      <c r="C346" s="179"/>
      <c r="D346" s="179"/>
      <c r="E346" s="179"/>
      <c r="F346" s="179"/>
      <c r="G346" s="179"/>
      <c r="H346" s="181">
        <f>'入力'!C92</f>
        <v>88</v>
      </c>
      <c r="I346" s="179"/>
      <c r="J346" s="179"/>
      <c r="K346" s="179"/>
      <c r="L346" s="179"/>
    </row>
    <row r="347" spans="1:16" ht="12" customHeight="1" hidden="1">
      <c r="A347" s="175"/>
      <c r="B347" s="175"/>
      <c r="C347" s="175"/>
      <c r="D347" s="175"/>
      <c r="E347" s="175"/>
      <c r="F347" s="175"/>
      <c r="G347" s="175"/>
      <c r="H347" s="175"/>
      <c r="I347" s="176"/>
      <c r="J347" s="175"/>
      <c r="K347" s="175"/>
      <c r="L347" s="175"/>
      <c r="O347" s="166"/>
      <c r="P347" s="166"/>
    </row>
    <row r="348" spans="1:13" s="169" customFormat="1" ht="28.5" customHeight="1" hidden="1">
      <c r="A348" s="177"/>
      <c r="B348" s="208">
        <f>'入力'!E91</f>
        <v>0</v>
      </c>
      <c r="C348" s="208"/>
      <c r="D348" s="208"/>
      <c r="E348" s="166">
        <f>'入力'!F91</f>
        <v>0</v>
      </c>
      <c r="F348" s="177"/>
      <c r="G348" s="177"/>
      <c r="H348" s="208">
        <f>'入力'!E92</f>
        <v>0</v>
      </c>
      <c r="I348" s="208"/>
      <c r="J348" s="208"/>
      <c r="K348" s="166">
        <f>'入力'!F92</f>
        <v>0</v>
      </c>
      <c r="L348" s="177"/>
      <c r="M348" s="173"/>
    </row>
    <row r="349" spans="1:16" ht="10.5" customHeight="1" hidden="1">
      <c r="A349" s="175"/>
      <c r="B349" s="175"/>
      <c r="C349" s="175"/>
      <c r="D349" s="175"/>
      <c r="E349" s="175"/>
      <c r="F349" s="175"/>
      <c r="G349" s="175"/>
      <c r="H349" s="175"/>
      <c r="I349" s="176"/>
      <c r="J349" s="175"/>
      <c r="K349" s="175"/>
      <c r="L349" s="175"/>
      <c r="O349" s="166"/>
      <c r="P349" s="166"/>
    </row>
    <row r="350" spans="1:24" s="172" customFormat="1" ht="48" customHeight="1" hidden="1">
      <c r="A350" s="178"/>
      <c r="B350" s="207">
        <f>'入力'!D91</f>
        <v>0</v>
      </c>
      <c r="C350" s="207"/>
      <c r="D350" s="207"/>
      <c r="E350" s="207"/>
      <c r="F350" s="178"/>
      <c r="G350" s="178"/>
      <c r="H350" s="207">
        <f>'入力'!D92</f>
        <v>0</v>
      </c>
      <c r="I350" s="207"/>
      <c r="J350" s="207"/>
      <c r="K350" s="207"/>
      <c r="L350" s="178"/>
      <c r="X350" s="166"/>
    </row>
    <row r="351" spans="1:16" ht="19.5" customHeight="1" hidden="1">
      <c r="A351" s="175"/>
      <c r="B351" s="175"/>
      <c r="C351" s="175"/>
      <c r="D351" s="175"/>
      <c r="E351" s="175"/>
      <c r="F351" s="175"/>
      <c r="G351" s="175"/>
      <c r="H351" s="175"/>
      <c r="I351" s="176"/>
      <c r="J351" s="175"/>
      <c r="K351" s="175"/>
      <c r="L351" s="175"/>
      <c r="O351" s="166"/>
      <c r="P351" s="166"/>
    </row>
    <row r="352" spans="1:24" ht="19.5" customHeight="1" hidden="1">
      <c r="A352" s="175"/>
      <c r="B352" s="175"/>
      <c r="C352" s="175"/>
      <c r="D352" s="175"/>
      <c r="E352" s="175"/>
      <c r="F352" s="175"/>
      <c r="G352" s="175"/>
      <c r="H352" s="175"/>
      <c r="I352" s="176"/>
      <c r="J352" s="175"/>
      <c r="K352" s="175"/>
      <c r="L352" s="176"/>
      <c r="O352" s="169"/>
      <c r="P352" s="169"/>
      <c r="Q352" s="169"/>
      <c r="R352" s="169"/>
      <c r="S352" s="169"/>
      <c r="T352" s="169"/>
      <c r="U352" s="169"/>
      <c r="V352" s="169"/>
      <c r="W352" s="169"/>
      <c r="X352" s="180"/>
    </row>
    <row r="353" spans="1:16" ht="12.75" customHeight="1" hidden="1">
      <c r="A353" s="175"/>
      <c r="B353" s="175"/>
      <c r="C353" s="175"/>
      <c r="D353" s="175"/>
      <c r="E353" s="175"/>
      <c r="F353" s="175"/>
      <c r="G353" s="175"/>
      <c r="H353" s="175"/>
      <c r="I353" s="176"/>
      <c r="J353" s="175"/>
      <c r="K353" s="175"/>
      <c r="L353" s="175"/>
      <c r="O353" s="166"/>
      <c r="P353" s="166"/>
    </row>
    <row r="354" spans="1:24" s="180" customFormat="1" ht="21" customHeight="1" hidden="1">
      <c r="A354" s="179"/>
      <c r="B354" s="181">
        <f>'入力'!C93</f>
        <v>89</v>
      </c>
      <c r="C354" s="179"/>
      <c r="D354" s="179"/>
      <c r="E354" s="179"/>
      <c r="F354" s="179"/>
      <c r="G354" s="179"/>
      <c r="H354" s="181">
        <f>'入力'!C94</f>
        <v>90</v>
      </c>
      <c r="I354" s="179"/>
      <c r="J354" s="179"/>
      <c r="K354" s="179"/>
      <c r="L354" s="179"/>
      <c r="X354" s="169"/>
    </row>
    <row r="355" spans="1:16" ht="12" customHeight="1" hidden="1">
      <c r="A355" s="175"/>
      <c r="B355" s="175"/>
      <c r="C355" s="175"/>
      <c r="D355" s="175"/>
      <c r="E355" s="175"/>
      <c r="F355" s="175"/>
      <c r="G355" s="175"/>
      <c r="H355" s="175"/>
      <c r="I355" s="176"/>
      <c r="J355" s="175"/>
      <c r="K355" s="175"/>
      <c r="L355" s="175"/>
      <c r="O355" s="166"/>
      <c r="P355" s="166"/>
    </row>
    <row r="356" spans="1:24" s="169" customFormat="1" ht="28.5" customHeight="1" hidden="1">
      <c r="A356" s="177"/>
      <c r="B356" s="208">
        <f>'入力'!E93</f>
        <v>0</v>
      </c>
      <c r="C356" s="208"/>
      <c r="D356" s="208"/>
      <c r="E356" s="166">
        <f>'入力'!F93</f>
        <v>0</v>
      </c>
      <c r="F356" s="177"/>
      <c r="G356" s="177"/>
      <c r="H356" s="208">
        <f>'入力'!E94</f>
        <v>0</v>
      </c>
      <c r="I356" s="208"/>
      <c r="J356" s="208"/>
      <c r="K356" s="166">
        <f>'入力'!F94</f>
        <v>0</v>
      </c>
      <c r="L356" s="177"/>
      <c r="M356" s="173"/>
      <c r="X356" s="172"/>
    </row>
    <row r="357" spans="1:16" ht="10.5" customHeight="1" hidden="1">
      <c r="A357" s="175"/>
      <c r="B357" s="175"/>
      <c r="C357" s="175"/>
      <c r="D357" s="175"/>
      <c r="E357" s="175"/>
      <c r="F357" s="175"/>
      <c r="G357" s="175"/>
      <c r="H357" s="175"/>
      <c r="I357" s="176"/>
      <c r="J357" s="175"/>
      <c r="K357" s="175"/>
      <c r="L357" s="175"/>
      <c r="O357" s="166"/>
      <c r="P357" s="166"/>
    </row>
    <row r="358" spans="1:12" s="172" customFormat="1" ht="48" customHeight="1" hidden="1">
      <c r="A358" s="178"/>
      <c r="B358" s="207">
        <f>'入力'!D93</f>
        <v>0</v>
      </c>
      <c r="C358" s="207"/>
      <c r="D358" s="207"/>
      <c r="E358" s="207"/>
      <c r="F358" s="178"/>
      <c r="G358" s="178"/>
      <c r="H358" s="207">
        <f>'入力'!D94</f>
        <v>0</v>
      </c>
      <c r="I358" s="207"/>
      <c r="J358" s="207"/>
      <c r="K358" s="207"/>
      <c r="L358" s="178"/>
    </row>
    <row r="359" spans="1:16" ht="19.5" customHeight="1" hidden="1">
      <c r="A359" s="175"/>
      <c r="B359" s="175"/>
      <c r="C359" s="175"/>
      <c r="D359" s="175"/>
      <c r="E359" s="175"/>
      <c r="F359" s="175"/>
      <c r="G359" s="175"/>
      <c r="H359" s="175"/>
      <c r="I359" s="176"/>
      <c r="J359" s="175"/>
      <c r="K359" s="175"/>
      <c r="L359" s="175"/>
      <c r="O359" s="166"/>
      <c r="P359" s="166"/>
    </row>
    <row r="360" spans="1:16" ht="19.5" customHeight="1" hidden="1">
      <c r="A360" s="175"/>
      <c r="B360" s="175"/>
      <c r="C360" s="175"/>
      <c r="D360" s="175"/>
      <c r="E360" s="175"/>
      <c r="F360" s="175"/>
      <c r="G360" s="175"/>
      <c r="H360" s="175"/>
      <c r="I360" s="176"/>
      <c r="J360" s="175"/>
      <c r="K360" s="175"/>
      <c r="L360" s="176"/>
      <c r="O360" s="166"/>
      <c r="P360" s="166"/>
    </row>
    <row r="361" spans="1:16" ht="12.75" customHeight="1" hidden="1">
      <c r="A361" s="175"/>
      <c r="B361" s="175"/>
      <c r="C361" s="175"/>
      <c r="D361" s="175"/>
      <c r="E361" s="175"/>
      <c r="F361" s="175"/>
      <c r="G361" s="175"/>
      <c r="H361" s="175"/>
      <c r="I361" s="176"/>
      <c r="J361" s="175"/>
      <c r="K361" s="175"/>
      <c r="L361" s="175"/>
      <c r="O361" s="166"/>
      <c r="P361" s="166"/>
    </row>
    <row r="362" spans="1:12" s="180" customFormat="1" ht="21" customHeight="1" hidden="1">
      <c r="A362" s="179"/>
      <c r="B362" s="181">
        <f>'入力'!C95</f>
        <v>91</v>
      </c>
      <c r="C362" s="179"/>
      <c r="D362" s="179"/>
      <c r="E362" s="179"/>
      <c r="F362" s="179"/>
      <c r="G362" s="179"/>
      <c r="H362" s="181">
        <f>'入力'!C96</f>
        <v>92</v>
      </c>
      <c r="I362" s="179"/>
      <c r="J362" s="179"/>
      <c r="K362" s="179"/>
      <c r="L362" s="179"/>
    </row>
    <row r="363" spans="1:16" ht="12" customHeight="1" hidden="1">
      <c r="A363" s="175"/>
      <c r="B363" s="175"/>
      <c r="C363" s="175"/>
      <c r="D363" s="175"/>
      <c r="E363" s="175"/>
      <c r="F363" s="175"/>
      <c r="G363" s="175"/>
      <c r="H363" s="175"/>
      <c r="I363" s="176"/>
      <c r="J363" s="175"/>
      <c r="K363" s="175"/>
      <c r="L363" s="175"/>
      <c r="O363" s="166"/>
      <c r="P363" s="166"/>
    </row>
    <row r="364" spans="1:13" s="169" customFormat="1" ht="28.5" customHeight="1" hidden="1">
      <c r="A364" s="177"/>
      <c r="B364" s="208">
        <f>'入力'!E95</f>
        <v>0</v>
      </c>
      <c r="C364" s="208"/>
      <c r="D364" s="208"/>
      <c r="E364" s="166">
        <f>'入力'!F95</f>
        <v>0</v>
      </c>
      <c r="F364" s="177"/>
      <c r="G364" s="177"/>
      <c r="H364" s="208">
        <f>'入力'!E96</f>
        <v>0</v>
      </c>
      <c r="I364" s="208"/>
      <c r="J364" s="208"/>
      <c r="K364" s="166">
        <f>'入力'!F96</f>
        <v>0</v>
      </c>
      <c r="L364" s="177"/>
      <c r="M364" s="173"/>
    </row>
    <row r="365" spans="1:16" ht="10.5" customHeight="1" hidden="1">
      <c r="A365" s="175"/>
      <c r="B365" s="175"/>
      <c r="C365" s="175"/>
      <c r="D365" s="175"/>
      <c r="E365" s="175"/>
      <c r="F365" s="175"/>
      <c r="G365" s="175"/>
      <c r="H365" s="175"/>
      <c r="I365" s="176"/>
      <c r="J365" s="175"/>
      <c r="K365" s="175"/>
      <c r="L365" s="175"/>
      <c r="O365" s="166"/>
      <c r="P365" s="166"/>
    </row>
    <row r="366" spans="1:12" s="172" customFormat="1" ht="48" customHeight="1" hidden="1">
      <c r="A366" s="178"/>
      <c r="B366" s="207">
        <f>'入力'!D95</f>
        <v>0</v>
      </c>
      <c r="C366" s="207"/>
      <c r="D366" s="207"/>
      <c r="E366" s="207"/>
      <c r="F366" s="178"/>
      <c r="G366" s="178"/>
      <c r="H366" s="207">
        <f>'入力'!D96</f>
        <v>0</v>
      </c>
      <c r="I366" s="207"/>
      <c r="J366" s="207"/>
      <c r="K366" s="207"/>
      <c r="L366" s="178"/>
    </row>
    <row r="367" spans="1:16" ht="19.5" customHeight="1" hidden="1">
      <c r="A367" s="175"/>
      <c r="B367" s="175"/>
      <c r="C367" s="175"/>
      <c r="D367" s="175"/>
      <c r="E367" s="175"/>
      <c r="F367" s="175"/>
      <c r="G367" s="175"/>
      <c r="H367" s="175"/>
      <c r="I367" s="176"/>
      <c r="J367" s="175"/>
      <c r="K367" s="175"/>
      <c r="L367" s="175"/>
      <c r="O367" s="166"/>
      <c r="P367" s="166"/>
    </row>
    <row r="368" spans="1:16" ht="19.5" customHeight="1" hidden="1">
      <c r="A368" s="175"/>
      <c r="B368" s="175"/>
      <c r="C368" s="175"/>
      <c r="D368" s="175"/>
      <c r="E368" s="175"/>
      <c r="F368" s="175"/>
      <c r="G368" s="175"/>
      <c r="H368" s="175"/>
      <c r="I368" s="176"/>
      <c r="J368" s="175"/>
      <c r="K368" s="175"/>
      <c r="L368" s="176"/>
      <c r="O368" s="166"/>
      <c r="P368" s="166"/>
    </row>
    <row r="369" spans="1:16" ht="12.75" customHeight="1" hidden="1">
      <c r="A369" s="175"/>
      <c r="B369" s="175"/>
      <c r="C369" s="175"/>
      <c r="D369" s="175"/>
      <c r="E369" s="175"/>
      <c r="F369" s="175"/>
      <c r="G369" s="175"/>
      <c r="H369" s="175"/>
      <c r="I369" s="176"/>
      <c r="J369" s="175"/>
      <c r="K369" s="175"/>
      <c r="L369" s="175"/>
      <c r="O369" s="166"/>
      <c r="P369" s="166"/>
    </row>
    <row r="370" spans="1:12" s="180" customFormat="1" ht="21" customHeight="1" hidden="1">
      <c r="A370" s="179"/>
      <c r="B370" s="181">
        <f>'入力'!C97</f>
        <v>93</v>
      </c>
      <c r="C370" s="179"/>
      <c r="D370" s="179"/>
      <c r="E370" s="179"/>
      <c r="F370" s="179"/>
      <c r="G370" s="179"/>
      <c r="H370" s="181">
        <f>'入力'!C98</f>
        <v>94</v>
      </c>
      <c r="I370" s="179"/>
      <c r="J370" s="179"/>
      <c r="K370" s="179"/>
      <c r="L370" s="179"/>
    </row>
    <row r="371" spans="1:16" ht="12" customHeight="1" hidden="1">
      <c r="A371" s="175"/>
      <c r="B371" s="175"/>
      <c r="C371" s="175"/>
      <c r="D371" s="175"/>
      <c r="E371" s="175"/>
      <c r="F371" s="175"/>
      <c r="G371" s="175"/>
      <c r="H371" s="175"/>
      <c r="I371" s="176"/>
      <c r="J371" s="175"/>
      <c r="K371" s="175"/>
      <c r="L371" s="175"/>
      <c r="O371" s="166"/>
      <c r="P371" s="166"/>
    </row>
    <row r="372" spans="1:24" s="169" customFormat="1" ht="28.5" customHeight="1" hidden="1">
      <c r="A372" s="177"/>
      <c r="B372" s="208">
        <f>'入力'!E97</f>
        <v>0</v>
      </c>
      <c r="C372" s="208"/>
      <c r="D372" s="208"/>
      <c r="E372" s="166">
        <f>'入力'!F97</f>
        <v>0</v>
      </c>
      <c r="F372" s="177"/>
      <c r="G372" s="177"/>
      <c r="H372" s="208">
        <f>'入力'!E98</f>
        <v>0</v>
      </c>
      <c r="I372" s="208"/>
      <c r="J372" s="208"/>
      <c r="K372" s="166">
        <f>'入力'!F98</f>
        <v>0</v>
      </c>
      <c r="L372" s="177"/>
      <c r="M372" s="173"/>
      <c r="X372" s="166"/>
    </row>
    <row r="373" spans="1:16" ht="10.5" customHeight="1" hidden="1">
      <c r="A373" s="175"/>
      <c r="B373" s="175"/>
      <c r="C373" s="175"/>
      <c r="D373" s="175"/>
      <c r="E373" s="175"/>
      <c r="F373" s="175"/>
      <c r="G373" s="175"/>
      <c r="H373" s="175"/>
      <c r="I373" s="176"/>
      <c r="J373" s="175"/>
      <c r="K373" s="175"/>
      <c r="L373" s="175"/>
      <c r="O373" s="166"/>
      <c r="P373" s="166"/>
    </row>
    <row r="374" spans="1:24" s="172" customFormat="1" ht="48" customHeight="1" hidden="1">
      <c r="A374" s="178"/>
      <c r="B374" s="207">
        <f>'入力'!D97</f>
        <v>0</v>
      </c>
      <c r="C374" s="207"/>
      <c r="D374" s="207"/>
      <c r="E374" s="207"/>
      <c r="F374" s="178"/>
      <c r="G374" s="178"/>
      <c r="H374" s="207">
        <f>'入力'!D98</f>
        <v>0</v>
      </c>
      <c r="I374" s="207"/>
      <c r="J374" s="207"/>
      <c r="K374" s="207"/>
      <c r="L374" s="178"/>
      <c r="X374" s="166"/>
    </row>
    <row r="375" spans="1:16" ht="19.5" customHeight="1" hidden="1">
      <c r="A375" s="175"/>
      <c r="B375" s="175"/>
      <c r="C375" s="175"/>
      <c r="D375" s="175"/>
      <c r="E375" s="175"/>
      <c r="F375" s="175"/>
      <c r="G375" s="175"/>
      <c r="H375" s="175"/>
      <c r="I375" s="176"/>
      <c r="J375" s="175"/>
      <c r="K375" s="175"/>
      <c r="L375" s="175"/>
      <c r="O375" s="166"/>
      <c r="P375" s="166"/>
    </row>
    <row r="376" spans="1:16" ht="19.5" customHeight="1" hidden="1">
      <c r="A376" s="175"/>
      <c r="B376" s="175"/>
      <c r="C376" s="175"/>
      <c r="D376" s="175"/>
      <c r="E376" s="175"/>
      <c r="F376" s="175"/>
      <c r="G376" s="175"/>
      <c r="H376" s="175"/>
      <c r="I376" s="176"/>
      <c r="J376" s="175"/>
      <c r="K376" s="175"/>
      <c r="L376" s="176"/>
      <c r="O376" s="166"/>
      <c r="P376" s="166"/>
    </row>
    <row r="377" spans="1:16" ht="12.75" customHeight="1" hidden="1">
      <c r="A377" s="175"/>
      <c r="B377" s="175"/>
      <c r="C377" s="175"/>
      <c r="D377" s="175"/>
      <c r="E377" s="175"/>
      <c r="F377" s="175"/>
      <c r="G377" s="175"/>
      <c r="H377" s="175"/>
      <c r="I377" s="176"/>
      <c r="J377" s="175"/>
      <c r="K377" s="175"/>
      <c r="L377" s="175"/>
      <c r="O377" s="166"/>
      <c r="P377" s="166"/>
    </row>
    <row r="378" spans="1:12" s="180" customFormat="1" ht="21" customHeight="1" hidden="1">
      <c r="A378" s="179"/>
      <c r="B378" s="181">
        <f>'入力'!C99</f>
        <v>95</v>
      </c>
      <c r="C378" s="179"/>
      <c r="D378" s="179"/>
      <c r="E378" s="179"/>
      <c r="F378" s="179"/>
      <c r="G378" s="179"/>
      <c r="H378" s="181">
        <f>'入力'!C100</f>
        <v>96</v>
      </c>
      <c r="I378" s="179"/>
      <c r="J378" s="179"/>
      <c r="K378" s="179"/>
      <c r="L378" s="179"/>
    </row>
    <row r="379" spans="1:16" ht="12" customHeight="1" hidden="1">
      <c r="A379" s="175"/>
      <c r="B379" s="175"/>
      <c r="C379" s="175"/>
      <c r="D379" s="175"/>
      <c r="E379" s="175"/>
      <c r="F379" s="175"/>
      <c r="G379" s="175"/>
      <c r="H379" s="175"/>
      <c r="I379" s="176"/>
      <c r="J379" s="175"/>
      <c r="K379" s="175"/>
      <c r="L379" s="175"/>
      <c r="O379" s="166"/>
      <c r="P379" s="166"/>
    </row>
    <row r="380" spans="1:13" s="169" customFormat="1" ht="28.5" customHeight="1" hidden="1">
      <c r="A380" s="177"/>
      <c r="B380" s="208">
        <f>'入力'!E99</f>
        <v>0</v>
      </c>
      <c r="C380" s="208"/>
      <c r="D380" s="208"/>
      <c r="E380" s="166">
        <f>'入力'!F99</f>
        <v>0</v>
      </c>
      <c r="F380" s="177"/>
      <c r="G380" s="177"/>
      <c r="H380" s="208">
        <f>'入力'!E100</f>
        <v>0</v>
      </c>
      <c r="I380" s="208"/>
      <c r="J380" s="208"/>
      <c r="K380" s="166">
        <f>'入力'!F100</f>
        <v>0</v>
      </c>
      <c r="L380" s="177"/>
      <c r="M380" s="173"/>
    </row>
    <row r="381" spans="1:16" ht="10.5" customHeight="1" hidden="1">
      <c r="A381" s="175"/>
      <c r="B381" s="175"/>
      <c r="C381" s="175"/>
      <c r="D381" s="175"/>
      <c r="E381" s="175"/>
      <c r="F381" s="175"/>
      <c r="G381" s="175"/>
      <c r="H381" s="175"/>
      <c r="I381" s="176"/>
      <c r="J381" s="175"/>
      <c r="K381" s="175"/>
      <c r="L381" s="175"/>
      <c r="O381" s="166"/>
      <c r="P381" s="166"/>
    </row>
    <row r="382" spans="1:12" s="172" customFormat="1" ht="48" customHeight="1" hidden="1">
      <c r="A382" s="178"/>
      <c r="B382" s="207">
        <f>'入力'!D99</f>
        <v>0</v>
      </c>
      <c r="C382" s="207"/>
      <c r="D382" s="207"/>
      <c r="E382" s="207"/>
      <c r="F382" s="178"/>
      <c r="G382" s="178"/>
      <c r="H382" s="207">
        <f>'入力'!D100</f>
        <v>0</v>
      </c>
      <c r="I382" s="207"/>
      <c r="J382" s="207"/>
      <c r="K382" s="207"/>
      <c r="L382" s="178"/>
    </row>
    <row r="383" spans="1:16" ht="19.5" customHeight="1" hidden="1">
      <c r="A383" s="175"/>
      <c r="B383" s="175"/>
      <c r="C383" s="175"/>
      <c r="D383" s="175"/>
      <c r="E383" s="175"/>
      <c r="F383" s="175"/>
      <c r="G383" s="175"/>
      <c r="H383" s="175"/>
      <c r="I383" s="176"/>
      <c r="J383" s="175"/>
      <c r="K383" s="175"/>
      <c r="L383" s="175"/>
      <c r="O383" s="166"/>
      <c r="P383" s="166"/>
    </row>
    <row r="384" spans="1:12" ht="19.5" customHeight="1" hidden="1">
      <c r="A384" s="175"/>
      <c r="B384" s="175"/>
      <c r="C384" s="175"/>
      <c r="D384" s="175"/>
      <c r="E384" s="175"/>
      <c r="F384" s="175"/>
      <c r="G384" s="175"/>
      <c r="H384" s="175"/>
      <c r="I384" s="176"/>
      <c r="J384" s="175"/>
      <c r="K384" s="175"/>
      <c r="L384" s="176"/>
    </row>
    <row r="385" spans="1:16" ht="12.75" customHeight="1" hidden="1">
      <c r="A385" s="175"/>
      <c r="B385" s="175"/>
      <c r="C385" s="175"/>
      <c r="D385" s="175"/>
      <c r="E385" s="175"/>
      <c r="F385" s="175"/>
      <c r="G385" s="175"/>
      <c r="H385" s="175"/>
      <c r="I385" s="176"/>
      <c r="J385" s="175"/>
      <c r="K385" s="175"/>
      <c r="L385" s="175"/>
      <c r="O385" s="166"/>
      <c r="P385" s="166"/>
    </row>
    <row r="386" spans="1:24" s="180" customFormat="1" ht="21" customHeight="1" hidden="1">
      <c r="A386" s="179"/>
      <c r="B386" s="181">
        <f>'入力'!C101</f>
        <v>97</v>
      </c>
      <c r="C386" s="179"/>
      <c r="D386" s="179"/>
      <c r="E386" s="179"/>
      <c r="F386" s="179"/>
      <c r="G386" s="179"/>
      <c r="H386" s="181">
        <f>'入力'!C102</f>
        <v>98</v>
      </c>
      <c r="I386" s="179"/>
      <c r="J386" s="179"/>
      <c r="K386" s="179"/>
      <c r="L386" s="179"/>
      <c r="X386" s="166"/>
    </row>
    <row r="387" spans="1:16" ht="12" customHeight="1" hidden="1">
      <c r="A387" s="175"/>
      <c r="B387" s="175"/>
      <c r="C387" s="175"/>
      <c r="D387" s="175"/>
      <c r="E387" s="175"/>
      <c r="F387" s="175"/>
      <c r="G387" s="175"/>
      <c r="H387" s="175"/>
      <c r="I387" s="176"/>
      <c r="J387" s="175"/>
      <c r="K387" s="175"/>
      <c r="L387" s="175"/>
      <c r="O387" s="166"/>
      <c r="P387" s="166"/>
    </row>
    <row r="388" spans="1:24" s="169" customFormat="1" ht="28.5" customHeight="1" hidden="1">
      <c r="A388" s="177"/>
      <c r="B388" s="208">
        <f>'入力'!E101</f>
        <v>0</v>
      </c>
      <c r="C388" s="208"/>
      <c r="D388" s="208"/>
      <c r="E388" s="166">
        <f>'入力'!F101</f>
        <v>0</v>
      </c>
      <c r="F388" s="177"/>
      <c r="G388" s="177"/>
      <c r="H388" s="208">
        <f>'入力'!E102</f>
        <v>0</v>
      </c>
      <c r="I388" s="208"/>
      <c r="J388" s="208"/>
      <c r="K388" s="166">
        <f>'入力'!F102</f>
        <v>0</v>
      </c>
      <c r="L388" s="177"/>
      <c r="M388" s="173"/>
      <c r="X388" s="166"/>
    </row>
    <row r="389" spans="1:16" ht="10.5" customHeight="1" hidden="1">
      <c r="A389" s="175"/>
      <c r="B389" s="175"/>
      <c r="C389" s="175"/>
      <c r="D389" s="175"/>
      <c r="E389" s="175"/>
      <c r="F389" s="175"/>
      <c r="G389" s="175"/>
      <c r="H389" s="175"/>
      <c r="I389" s="176"/>
      <c r="J389" s="175"/>
      <c r="K389" s="175"/>
      <c r="L389" s="175"/>
      <c r="O389" s="166"/>
      <c r="P389" s="166"/>
    </row>
    <row r="390" spans="1:24" s="172" customFormat="1" ht="48" customHeight="1" hidden="1">
      <c r="A390" s="178"/>
      <c r="B390" s="207">
        <f>'入力'!D101</f>
        <v>0</v>
      </c>
      <c r="C390" s="207"/>
      <c r="D390" s="207"/>
      <c r="E390" s="207"/>
      <c r="F390" s="178"/>
      <c r="G390" s="178"/>
      <c r="H390" s="207">
        <f>'入力'!D102</f>
        <v>0</v>
      </c>
      <c r="I390" s="207"/>
      <c r="J390" s="207"/>
      <c r="K390" s="207"/>
      <c r="L390" s="178"/>
      <c r="X390" s="166"/>
    </row>
    <row r="391" spans="1:16" ht="19.5" customHeight="1" hidden="1">
      <c r="A391" s="175"/>
      <c r="B391" s="175"/>
      <c r="C391" s="175"/>
      <c r="D391" s="175"/>
      <c r="E391" s="175"/>
      <c r="F391" s="175"/>
      <c r="G391" s="175"/>
      <c r="H391" s="175"/>
      <c r="I391" s="176"/>
      <c r="J391" s="175"/>
      <c r="K391" s="175"/>
      <c r="L391" s="175"/>
      <c r="O391" s="166"/>
      <c r="P391" s="166"/>
    </row>
    <row r="392" spans="1:16" ht="19.5" customHeight="1" hidden="1">
      <c r="A392" s="175"/>
      <c r="B392" s="175"/>
      <c r="C392" s="175"/>
      <c r="D392" s="175"/>
      <c r="E392" s="175"/>
      <c r="F392" s="175"/>
      <c r="G392" s="175"/>
      <c r="H392" s="175"/>
      <c r="I392" s="176"/>
      <c r="J392" s="175"/>
      <c r="K392" s="175"/>
      <c r="L392" s="176"/>
      <c r="O392" s="166"/>
      <c r="P392" s="166"/>
    </row>
    <row r="393" spans="1:12" ht="12.75" customHeight="1" hidden="1">
      <c r="A393" s="175"/>
      <c r="B393" s="175"/>
      <c r="C393" s="175"/>
      <c r="D393" s="175"/>
      <c r="E393" s="175"/>
      <c r="F393" s="175"/>
      <c r="G393" s="175"/>
      <c r="H393" s="175"/>
      <c r="I393" s="176"/>
      <c r="J393" s="175"/>
      <c r="K393" s="175"/>
      <c r="L393" s="175"/>
    </row>
    <row r="394" spans="1:12" s="180" customFormat="1" ht="21" customHeight="1" hidden="1">
      <c r="A394" s="179"/>
      <c r="B394" s="181">
        <f>'入力'!C103</f>
        <v>99</v>
      </c>
      <c r="C394" s="179"/>
      <c r="D394" s="179"/>
      <c r="E394" s="179"/>
      <c r="F394" s="179"/>
      <c r="G394" s="179"/>
      <c r="H394" s="181">
        <f>'入力'!C104</f>
        <v>100</v>
      </c>
      <c r="I394" s="179"/>
      <c r="J394" s="179"/>
      <c r="K394" s="179"/>
      <c r="L394" s="179"/>
    </row>
    <row r="395" spans="1:16" ht="12" customHeight="1" hidden="1">
      <c r="A395" s="175"/>
      <c r="B395" s="175"/>
      <c r="C395" s="175"/>
      <c r="D395" s="175"/>
      <c r="E395" s="175"/>
      <c r="F395" s="175"/>
      <c r="G395" s="175"/>
      <c r="H395" s="175"/>
      <c r="I395" s="176"/>
      <c r="J395" s="175"/>
      <c r="K395" s="175"/>
      <c r="L395" s="175"/>
      <c r="O395" s="166"/>
      <c r="P395" s="166"/>
    </row>
    <row r="396" spans="1:13" s="169" customFormat="1" ht="28.5" customHeight="1" hidden="1">
      <c r="A396" s="177"/>
      <c r="B396" s="208">
        <f>'入力'!E103</f>
        <v>0</v>
      </c>
      <c r="C396" s="208"/>
      <c r="D396" s="208"/>
      <c r="E396" s="166">
        <f>'入力'!F103</f>
        <v>0</v>
      </c>
      <c r="F396" s="177"/>
      <c r="G396" s="177"/>
      <c r="H396" s="208">
        <f>'入力'!E104</f>
        <v>0</v>
      </c>
      <c r="I396" s="208"/>
      <c r="J396" s="208"/>
      <c r="K396" s="166">
        <f>'入力'!F104</f>
        <v>0</v>
      </c>
      <c r="L396" s="177"/>
      <c r="M396" s="173"/>
    </row>
    <row r="397" spans="1:12" ht="10.5" customHeight="1" hidden="1">
      <c r="A397" s="175"/>
      <c r="B397" s="175"/>
      <c r="C397" s="175"/>
      <c r="D397" s="175"/>
      <c r="E397" s="175"/>
      <c r="F397" s="175"/>
      <c r="G397" s="175"/>
      <c r="H397" s="175"/>
      <c r="I397" s="176"/>
      <c r="J397" s="175"/>
      <c r="K397" s="175"/>
      <c r="L397" s="175"/>
    </row>
    <row r="398" spans="1:12" s="172" customFormat="1" ht="48" customHeight="1" hidden="1">
      <c r="A398" s="178"/>
      <c r="B398" s="207">
        <f>'入力'!D103</f>
        <v>0</v>
      </c>
      <c r="C398" s="207"/>
      <c r="D398" s="207"/>
      <c r="E398" s="207"/>
      <c r="F398" s="178"/>
      <c r="G398" s="178"/>
      <c r="H398" s="207">
        <f>'入力'!D104</f>
        <v>0</v>
      </c>
      <c r="I398" s="207"/>
      <c r="J398" s="207"/>
      <c r="K398" s="207"/>
      <c r="L398" s="178"/>
    </row>
    <row r="399" spans="1:16" ht="19.5" customHeight="1" hidden="1">
      <c r="A399" s="175"/>
      <c r="B399" s="175"/>
      <c r="C399" s="175"/>
      <c r="D399" s="175"/>
      <c r="E399" s="175"/>
      <c r="F399" s="175"/>
      <c r="G399" s="175"/>
      <c r="H399" s="175"/>
      <c r="I399" s="176"/>
      <c r="J399" s="175"/>
      <c r="K399" s="175"/>
      <c r="L399" s="175"/>
      <c r="O399" s="166"/>
      <c r="P399" s="166"/>
    </row>
    <row r="400" spans="1:12" ht="19.5" customHeight="1">
      <c r="A400" s="175"/>
      <c r="B400" s="175"/>
      <c r="C400" s="175"/>
      <c r="D400" s="175"/>
      <c r="E400" s="175"/>
      <c r="F400" s="175"/>
      <c r="G400" s="175"/>
      <c r="H400" s="175"/>
      <c r="I400" s="176"/>
      <c r="J400" s="175"/>
      <c r="K400" s="175"/>
      <c r="L400" s="176"/>
    </row>
    <row r="401" spans="1:16" ht="12.75" customHeight="1">
      <c r="A401" s="175"/>
      <c r="B401" s="175"/>
      <c r="C401" s="175"/>
      <c r="D401" s="175"/>
      <c r="E401" s="175"/>
      <c r="F401" s="175"/>
      <c r="G401" s="175"/>
      <c r="H401" s="175"/>
      <c r="I401" s="176"/>
      <c r="J401" s="175"/>
      <c r="K401" s="175"/>
      <c r="L401" s="175"/>
      <c r="O401" s="166"/>
      <c r="P401" s="166"/>
    </row>
    <row r="402" spans="1:12" s="180" customFormat="1" ht="21" customHeight="1">
      <c r="A402" s="179"/>
      <c r="B402" s="181"/>
      <c r="C402" s="179"/>
      <c r="D402" s="179"/>
      <c r="E402" s="179"/>
      <c r="F402" s="179"/>
      <c r="G402" s="179"/>
      <c r="H402" s="181"/>
      <c r="I402" s="179"/>
      <c r="J402" s="179"/>
      <c r="K402" s="179"/>
      <c r="L402" s="179"/>
    </row>
    <row r="403" spans="1:12" ht="12" customHeight="1">
      <c r="A403" s="175"/>
      <c r="B403" s="175"/>
      <c r="C403" s="175"/>
      <c r="D403" s="175"/>
      <c r="E403" s="175"/>
      <c r="F403" s="175"/>
      <c r="G403" s="175"/>
      <c r="H403" s="175"/>
      <c r="I403" s="176"/>
      <c r="J403" s="175"/>
      <c r="K403" s="175"/>
      <c r="L403" s="175"/>
    </row>
    <row r="404" spans="1:13" s="169" customFormat="1" ht="28.5" customHeight="1">
      <c r="A404" s="177"/>
      <c r="B404" s="168"/>
      <c r="C404" s="168"/>
      <c r="D404" s="168"/>
      <c r="E404" s="166"/>
      <c r="F404" s="177"/>
      <c r="G404" s="177"/>
      <c r="H404" s="168"/>
      <c r="I404" s="168"/>
      <c r="J404" s="168"/>
      <c r="K404" s="166"/>
      <c r="L404" s="177"/>
      <c r="M404" s="173"/>
    </row>
    <row r="405" spans="1:16" ht="10.5" customHeight="1">
      <c r="A405" s="175"/>
      <c r="B405" s="175"/>
      <c r="C405" s="175"/>
      <c r="D405" s="175"/>
      <c r="E405" s="175"/>
      <c r="F405" s="175"/>
      <c r="G405" s="175"/>
      <c r="H405" s="175"/>
      <c r="I405" s="176"/>
      <c r="J405" s="175"/>
      <c r="K405" s="175"/>
      <c r="L405" s="175"/>
      <c r="O405" s="166"/>
      <c r="P405" s="166"/>
    </row>
    <row r="406" spans="1:12" s="172" customFormat="1" ht="48" customHeight="1">
      <c r="A406" s="178"/>
      <c r="L406" s="178"/>
    </row>
    <row r="407" spans="1:16" ht="19.5" customHeight="1">
      <c r="A407" s="175"/>
      <c r="I407" s="166"/>
      <c r="L407" s="175"/>
      <c r="O407" s="166"/>
      <c r="P407" s="166"/>
    </row>
    <row r="408" spans="1:16" ht="19.5" customHeight="1">
      <c r="A408" s="175"/>
      <c r="I408" s="166"/>
      <c r="K408" s="175"/>
      <c r="L408" s="176"/>
      <c r="O408" s="166"/>
      <c r="P408" s="166"/>
    </row>
    <row r="409" spans="1:16" ht="12.75" customHeight="1">
      <c r="A409" s="175"/>
      <c r="B409" s="175"/>
      <c r="C409" s="175"/>
      <c r="D409" s="175"/>
      <c r="E409" s="175"/>
      <c r="F409" s="175"/>
      <c r="G409" s="175"/>
      <c r="H409" s="175"/>
      <c r="I409" s="176"/>
      <c r="J409" s="175"/>
      <c r="K409" s="175"/>
      <c r="L409" s="175"/>
      <c r="O409" s="166"/>
      <c r="P409" s="166"/>
    </row>
    <row r="410" spans="1:12" s="180" customFormat="1" ht="21" customHeight="1">
      <c r="A410" s="179"/>
      <c r="B410" s="181"/>
      <c r="C410" s="179"/>
      <c r="D410" s="179"/>
      <c r="E410" s="179"/>
      <c r="F410" s="179"/>
      <c r="G410" s="179"/>
      <c r="H410" s="181"/>
      <c r="I410" s="179"/>
      <c r="J410" s="179"/>
      <c r="K410" s="179"/>
      <c r="L410" s="179"/>
    </row>
    <row r="411" spans="1:16" ht="12" customHeight="1">
      <c r="A411" s="175"/>
      <c r="B411" s="175"/>
      <c r="C411" s="175"/>
      <c r="D411" s="175"/>
      <c r="E411" s="175"/>
      <c r="F411" s="175"/>
      <c r="G411" s="175"/>
      <c r="H411" s="175"/>
      <c r="I411" s="176"/>
      <c r="J411" s="175"/>
      <c r="K411" s="175"/>
      <c r="L411" s="175"/>
      <c r="O411" s="166"/>
      <c r="P411" s="166"/>
    </row>
    <row r="412" spans="1:13" s="169" customFormat="1" ht="28.5" customHeight="1" hidden="1">
      <c r="A412" s="177"/>
      <c r="B412" s="181">
        <f>'入力'!C105</f>
        <v>0</v>
      </c>
      <c r="C412" s="207">
        <f>'入力'!D105</f>
        <v>0</v>
      </c>
      <c r="D412" s="207"/>
      <c r="E412" s="207"/>
      <c r="F412" s="207"/>
      <c r="G412" s="208">
        <f>'入力'!E105</f>
        <v>0</v>
      </c>
      <c r="H412" s="208"/>
      <c r="I412" s="208"/>
      <c r="J412" s="166">
        <f>'入力'!F105</f>
        <v>0</v>
      </c>
      <c r="K412" s="174"/>
      <c r="L412" s="177"/>
      <c r="M412" s="173"/>
    </row>
    <row r="413" spans="2:11" ht="28.5" customHeight="1" hidden="1">
      <c r="B413" s="181">
        <f>'入力'!C106</f>
        <v>0</v>
      </c>
      <c r="C413" s="207" t="str">
        <f>'入力'!D106</f>
        <v>WON : score wins　　　sos : sum of opponent' score        sosos : sum of opponent' sos</v>
      </c>
      <c r="D413" s="207"/>
      <c r="E413" s="207"/>
      <c r="F413" s="207"/>
      <c r="G413" s="208">
        <f>'入力'!E106</f>
        <v>0</v>
      </c>
      <c r="H413" s="208"/>
      <c r="I413" s="208"/>
      <c r="J413" s="166">
        <f>'入力'!F106</f>
        <v>0</v>
      </c>
      <c r="K413" s="175"/>
    </row>
  </sheetData>
  <sheetProtection/>
  <mergeCells count="204">
    <mergeCell ref="B4:D4"/>
    <mergeCell ref="B6:E6"/>
    <mergeCell ref="B36:D36"/>
    <mergeCell ref="H20:J20"/>
    <mergeCell ref="H28:J28"/>
    <mergeCell ref="H30:K30"/>
    <mergeCell ref="H36:J36"/>
    <mergeCell ref="B30:E30"/>
    <mergeCell ref="H4:J4"/>
    <mergeCell ref="H6:K6"/>
    <mergeCell ref="B54:E54"/>
    <mergeCell ref="B38:E38"/>
    <mergeCell ref="B20:D20"/>
    <mergeCell ref="B28:D28"/>
    <mergeCell ref="H22:K22"/>
    <mergeCell ref="B12:D12"/>
    <mergeCell ref="B14:E14"/>
    <mergeCell ref="B22:E22"/>
    <mergeCell ref="H12:J12"/>
    <mergeCell ref="H14:K14"/>
    <mergeCell ref="H38:K38"/>
    <mergeCell ref="B44:D44"/>
    <mergeCell ref="H44:J44"/>
    <mergeCell ref="H46:K46"/>
    <mergeCell ref="B46:E46"/>
    <mergeCell ref="B52:D52"/>
    <mergeCell ref="H52:J52"/>
    <mergeCell ref="B78:E78"/>
    <mergeCell ref="H78:K78"/>
    <mergeCell ref="H62:K62"/>
    <mergeCell ref="B70:E70"/>
    <mergeCell ref="H94:K94"/>
    <mergeCell ref="B102:E102"/>
    <mergeCell ref="H102:K102"/>
    <mergeCell ref="H84:J84"/>
    <mergeCell ref="B86:E86"/>
    <mergeCell ref="H86:K86"/>
    <mergeCell ref="B92:D92"/>
    <mergeCell ref="H92:J92"/>
    <mergeCell ref="C412:F412"/>
    <mergeCell ref="G412:I412"/>
    <mergeCell ref="C413:F413"/>
    <mergeCell ref="G413:I413"/>
    <mergeCell ref="B398:E398"/>
    <mergeCell ref="B396:D396"/>
    <mergeCell ref="H398:K398"/>
    <mergeCell ref="H396:J396"/>
    <mergeCell ref="B390:E390"/>
    <mergeCell ref="B388:D388"/>
    <mergeCell ref="H390:K390"/>
    <mergeCell ref="H388:J388"/>
    <mergeCell ref="B84:D84"/>
    <mergeCell ref="B382:E382"/>
    <mergeCell ref="B380:D380"/>
    <mergeCell ref="H382:K382"/>
    <mergeCell ref="H380:J380"/>
    <mergeCell ref="B118:E118"/>
    <mergeCell ref="H68:J68"/>
    <mergeCell ref="B76:D76"/>
    <mergeCell ref="H76:J76"/>
    <mergeCell ref="H110:K110"/>
    <mergeCell ref="B94:E94"/>
    <mergeCell ref="B116:D116"/>
    <mergeCell ref="H116:J116"/>
    <mergeCell ref="B100:D100"/>
    <mergeCell ref="H100:J100"/>
    <mergeCell ref="B108:D108"/>
    <mergeCell ref="H54:K54"/>
    <mergeCell ref="B62:E62"/>
    <mergeCell ref="H70:K70"/>
    <mergeCell ref="H108:J108"/>
    <mergeCell ref="B124:D124"/>
    <mergeCell ref="H126:K126"/>
    <mergeCell ref="H124:J124"/>
    <mergeCell ref="B60:D60"/>
    <mergeCell ref="H60:J60"/>
    <mergeCell ref="B68:D68"/>
    <mergeCell ref="B134:E134"/>
    <mergeCell ref="B132:D132"/>
    <mergeCell ref="H134:K134"/>
    <mergeCell ref="H132:J132"/>
    <mergeCell ref="B126:E126"/>
    <mergeCell ref="B110:E110"/>
    <mergeCell ref="H118:K118"/>
    <mergeCell ref="B142:E142"/>
    <mergeCell ref="B140:D140"/>
    <mergeCell ref="H142:K142"/>
    <mergeCell ref="H140:J140"/>
    <mergeCell ref="H150:K150"/>
    <mergeCell ref="H148:J148"/>
    <mergeCell ref="B158:E158"/>
    <mergeCell ref="B156:D156"/>
    <mergeCell ref="H158:K158"/>
    <mergeCell ref="H156:J156"/>
    <mergeCell ref="B150:E150"/>
    <mergeCell ref="B148:D148"/>
    <mergeCell ref="B374:E374"/>
    <mergeCell ref="B372:D372"/>
    <mergeCell ref="H374:K374"/>
    <mergeCell ref="H372:J372"/>
    <mergeCell ref="B366:E366"/>
    <mergeCell ref="B364:D364"/>
    <mergeCell ref="H366:K366"/>
    <mergeCell ref="H364:J364"/>
    <mergeCell ref="B166:E166"/>
    <mergeCell ref="B164:D164"/>
    <mergeCell ref="H166:K166"/>
    <mergeCell ref="H164:J164"/>
    <mergeCell ref="B174:E174"/>
    <mergeCell ref="B172:D172"/>
    <mergeCell ref="H174:K174"/>
    <mergeCell ref="H172:J172"/>
    <mergeCell ref="H182:K182"/>
    <mergeCell ref="H180:J180"/>
    <mergeCell ref="B190:E190"/>
    <mergeCell ref="B188:D188"/>
    <mergeCell ref="H190:K190"/>
    <mergeCell ref="H188:J188"/>
    <mergeCell ref="B182:E182"/>
    <mergeCell ref="B180:D180"/>
    <mergeCell ref="H198:K198"/>
    <mergeCell ref="H196:J196"/>
    <mergeCell ref="H358:K358"/>
    <mergeCell ref="H356:J356"/>
    <mergeCell ref="B358:E358"/>
    <mergeCell ref="B356:D356"/>
    <mergeCell ref="B198:E198"/>
    <mergeCell ref="B196:D196"/>
    <mergeCell ref="B350:E350"/>
    <mergeCell ref="B348:D348"/>
    <mergeCell ref="H350:K350"/>
    <mergeCell ref="H348:J348"/>
    <mergeCell ref="B342:E342"/>
    <mergeCell ref="B340:D340"/>
    <mergeCell ref="H342:K342"/>
    <mergeCell ref="H340:J340"/>
    <mergeCell ref="B334:E334"/>
    <mergeCell ref="B332:D332"/>
    <mergeCell ref="H334:K334"/>
    <mergeCell ref="H332:J332"/>
    <mergeCell ref="B326:E326"/>
    <mergeCell ref="B324:D324"/>
    <mergeCell ref="H326:K326"/>
    <mergeCell ref="H324:J324"/>
    <mergeCell ref="B318:E318"/>
    <mergeCell ref="B316:D316"/>
    <mergeCell ref="H318:K318"/>
    <mergeCell ref="H316:J316"/>
    <mergeCell ref="B214:E214"/>
    <mergeCell ref="B212:D212"/>
    <mergeCell ref="H214:K214"/>
    <mergeCell ref="H212:J212"/>
    <mergeCell ref="H230:K230"/>
    <mergeCell ref="H228:J228"/>
    <mergeCell ref="B206:E206"/>
    <mergeCell ref="B204:D204"/>
    <mergeCell ref="H206:K206"/>
    <mergeCell ref="H204:J204"/>
    <mergeCell ref="B222:E222"/>
    <mergeCell ref="B220:D220"/>
    <mergeCell ref="H222:K222"/>
    <mergeCell ref="H220:J220"/>
    <mergeCell ref="B238:E238"/>
    <mergeCell ref="B236:D236"/>
    <mergeCell ref="H238:K238"/>
    <mergeCell ref="H236:J236"/>
    <mergeCell ref="B230:E230"/>
    <mergeCell ref="B228:D228"/>
    <mergeCell ref="B246:E246"/>
    <mergeCell ref="B244:D244"/>
    <mergeCell ref="H246:K246"/>
    <mergeCell ref="H244:J244"/>
    <mergeCell ref="H254:K254"/>
    <mergeCell ref="H252:J252"/>
    <mergeCell ref="B262:E262"/>
    <mergeCell ref="B260:D260"/>
    <mergeCell ref="H262:K262"/>
    <mergeCell ref="H260:J260"/>
    <mergeCell ref="B254:E254"/>
    <mergeCell ref="B252:D252"/>
    <mergeCell ref="B270:E270"/>
    <mergeCell ref="B268:D268"/>
    <mergeCell ref="H270:K270"/>
    <mergeCell ref="H268:J268"/>
    <mergeCell ref="H278:K278"/>
    <mergeCell ref="H276:J276"/>
    <mergeCell ref="B286:E286"/>
    <mergeCell ref="B284:D284"/>
    <mergeCell ref="H286:K286"/>
    <mergeCell ref="H284:J284"/>
    <mergeCell ref="B278:E278"/>
    <mergeCell ref="B276:D276"/>
    <mergeCell ref="B294:E294"/>
    <mergeCell ref="B292:D292"/>
    <mergeCell ref="H294:K294"/>
    <mergeCell ref="H292:J292"/>
    <mergeCell ref="H302:K302"/>
    <mergeCell ref="H300:J300"/>
    <mergeCell ref="B310:E310"/>
    <mergeCell ref="B308:D308"/>
    <mergeCell ref="H310:K310"/>
    <mergeCell ref="H308:J308"/>
    <mergeCell ref="B302:E302"/>
    <mergeCell ref="B300:D300"/>
  </mergeCells>
  <printOptions/>
  <pageMargins left="0.7086614173228347" right="0.3937007874015748" top="0.5905511811023623" bottom="0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V108"/>
  <sheetViews>
    <sheetView zoomScale="25" zoomScaleNormal="25" zoomScalePageLayoutView="0" workbookViewId="0" topLeftCell="A1">
      <selection activeCell="A5" sqref="A5"/>
    </sheetView>
  </sheetViews>
  <sheetFormatPr defaultColWidth="3.625" defaultRowHeight="13.5"/>
  <cols>
    <col min="1" max="3" width="3.625" style="45" customWidth="1"/>
    <col min="4" max="4" width="13.625" style="58" customWidth="1"/>
    <col min="5" max="7" width="7.625" style="58" customWidth="1"/>
    <col min="8" max="13" width="4.375" style="58" customWidth="1"/>
    <col min="14" max="21" width="4.375" style="58" hidden="1" customWidth="1"/>
    <col min="22" max="23" width="4.375" style="58" customWidth="1"/>
    <col min="24" max="27" width="5.375" style="58" customWidth="1"/>
    <col min="28" max="28" width="3.625" style="45" customWidth="1"/>
    <col min="29" max="29" width="3.00390625" style="45" customWidth="1"/>
    <col min="30" max="46" width="3.625" style="0" hidden="1" customWidth="1"/>
    <col min="47" max="47" width="3.00390625" style="45" hidden="1" customWidth="1"/>
    <col min="48" max="48" width="2.625" style="45" hidden="1" customWidth="1"/>
    <col min="49" max="62" width="9.00390625" style="50" customWidth="1"/>
    <col min="63" max="16384" width="3.625" style="45" customWidth="1"/>
  </cols>
  <sheetData>
    <row r="1" spans="4:27" ht="21" customHeight="1"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4:48" ht="9" customHeight="1"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V2" s="45" t="s">
        <v>28</v>
      </c>
    </row>
    <row r="3" spans="4:27" ht="13.5">
      <c r="D3" s="47"/>
      <c r="E3" s="48"/>
      <c r="F3" s="112"/>
      <c r="G3" s="112"/>
      <c r="H3" s="211" t="s">
        <v>3</v>
      </c>
      <c r="I3" s="212"/>
      <c r="J3" s="213" t="s">
        <v>4</v>
      </c>
      <c r="K3" s="214"/>
      <c r="L3" s="211" t="s">
        <v>5</v>
      </c>
      <c r="M3" s="212"/>
      <c r="N3" s="213" t="s">
        <v>6</v>
      </c>
      <c r="O3" s="214"/>
      <c r="P3" s="211" t="s">
        <v>7</v>
      </c>
      <c r="Q3" s="212"/>
      <c r="R3" s="213" t="s">
        <v>8</v>
      </c>
      <c r="S3" s="214"/>
      <c r="T3" s="211" t="s">
        <v>9</v>
      </c>
      <c r="U3" s="212"/>
      <c r="V3" s="213" t="s">
        <v>10</v>
      </c>
      <c r="W3" s="214"/>
      <c r="X3" s="49"/>
      <c r="Y3" s="47"/>
      <c r="Z3" s="47"/>
      <c r="AA3" s="47"/>
    </row>
    <row r="4" spans="4:27" ht="14.25" thickBot="1">
      <c r="D4" s="47" t="s">
        <v>0</v>
      </c>
      <c r="E4" s="48" t="s">
        <v>1</v>
      </c>
      <c r="F4" s="112"/>
      <c r="G4" s="112"/>
      <c r="H4" s="51" t="s">
        <v>11</v>
      </c>
      <c r="I4" s="52" t="s">
        <v>12</v>
      </c>
      <c r="J4" s="53" t="s">
        <v>11</v>
      </c>
      <c r="K4" s="49" t="s">
        <v>12</v>
      </c>
      <c r="L4" s="51" t="s">
        <v>11</v>
      </c>
      <c r="M4" s="52" t="s">
        <v>12</v>
      </c>
      <c r="N4" s="53" t="s">
        <v>11</v>
      </c>
      <c r="O4" s="49" t="s">
        <v>12</v>
      </c>
      <c r="P4" s="51" t="s">
        <v>11</v>
      </c>
      <c r="Q4" s="52" t="s">
        <v>12</v>
      </c>
      <c r="R4" s="53" t="s">
        <v>11</v>
      </c>
      <c r="S4" s="49" t="s">
        <v>12</v>
      </c>
      <c r="T4" s="51" t="s">
        <v>11</v>
      </c>
      <c r="U4" s="52" t="s">
        <v>12</v>
      </c>
      <c r="V4" s="53" t="s">
        <v>11</v>
      </c>
      <c r="W4" s="49" t="s">
        <v>12</v>
      </c>
      <c r="X4" s="54" t="s">
        <v>19</v>
      </c>
      <c r="Y4" s="47" t="s">
        <v>20</v>
      </c>
      <c r="Z4" s="47" t="s">
        <v>21</v>
      </c>
      <c r="AA4" s="47" t="s">
        <v>22</v>
      </c>
    </row>
    <row r="5" spans="1:48" ht="14.25">
      <c r="A5" s="119">
        <v>1</v>
      </c>
      <c r="B5" s="117">
        <v>1</v>
      </c>
      <c r="C5" s="44">
        <v>1</v>
      </c>
      <c r="D5" s="140" t="s">
        <v>79</v>
      </c>
      <c r="E5" s="137" t="s">
        <v>85</v>
      </c>
      <c r="F5" s="136"/>
      <c r="G5" s="43"/>
      <c r="H5" s="65"/>
      <c r="I5" s="43"/>
      <c r="J5" s="123"/>
      <c r="K5" s="124"/>
      <c r="L5" s="123"/>
      <c r="M5" s="124"/>
      <c r="N5" s="123"/>
      <c r="O5" s="124"/>
      <c r="P5" s="62"/>
      <c r="Q5" s="4"/>
      <c r="R5" s="62"/>
      <c r="S5" s="4"/>
      <c r="T5" s="62"/>
      <c r="U5" s="4"/>
      <c r="V5" s="62"/>
      <c r="W5" s="4"/>
      <c r="X5" s="54">
        <f>SUM('入力'!I5,'入力'!K5,'入力'!M5,'入力'!O5,'入力'!Q5,'入力'!S5,'入力'!U5,'入力'!W5)</f>
        <v>0</v>
      </c>
      <c r="Y5" s="47">
        <f>SUM(Sheet1!A5:H5)</f>
        <v>0</v>
      </c>
      <c r="Z5" s="47">
        <f>SUM(Sheet1!J5:Q5)</f>
        <v>0</v>
      </c>
      <c r="AA5" s="47"/>
      <c r="AV5" s="45">
        <f aca="true" t="shared" si="0" ref="AV5:AV36">SUM(X5,(Y5/1000),(Z5/1000000))</f>
        <v>0</v>
      </c>
    </row>
    <row r="6" spans="1:48" ht="14.25">
      <c r="A6" s="120">
        <v>2</v>
      </c>
      <c r="B6" s="117">
        <v>2</v>
      </c>
      <c r="C6" s="33">
        <v>2</v>
      </c>
      <c r="D6" s="182" t="s">
        <v>80</v>
      </c>
      <c r="E6" s="137" t="s">
        <v>86</v>
      </c>
      <c r="F6" s="134"/>
      <c r="G6" s="4"/>
      <c r="H6" s="62"/>
      <c r="I6" s="4"/>
      <c r="J6" s="62"/>
      <c r="K6" s="4"/>
      <c r="L6" s="62"/>
      <c r="M6" s="4"/>
      <c r="N6" s="62"/>
      <c r="O6" s="4"/>
      <c r="P6" s="62"/>
      <c r="Q6" s="4"/>
      <c r="R6" s="62"/>
      <c r="S6" s="4"/>
      <c r="T6" s="62"/>
      <c r="U6" s="4"/>
      <c r="V6" s="62"/>
      <c r="W6" s="4"/>
      <c r="X6" s="54">
        <f>SUM('入力'!I6,'入力'!K6,'入力'!M6,'入力'!O6,'入力'!Q6,'入力'!S6,'入力'!U6,'入力'!W6)</f>
        <v>0</v>
      </c>
      <c r="Y6" s="47">
        <f>SUM(Sheet1!A6:H6)</f>
        <v>0</v>
      </c>
      <c r="Z6" s="47">
        <f>SUM(Sheet1!J6:Q6)</f>
        <v>0</v>
      </c>
      <c r="AA6" s="47"/>
      <c r="AV6" s="45">
        <f t="shared" si="0"/>
        <v>0</v>
      </c>
    </row>
    <row r="7" spans="1:48" ht="14.25">
      <c r="A7" s="120">
        <v>3</v>
      </c>
      <c r="B7" s="117">
        <v>3</v>
      </c>
      <c r="C7" s="33">
        <v>3</v>
      </c>
      <c r="D7" s="138" t="s">
        <v>81</v>
      </c>
      <c r="E7" s="137" t="s">
        <v>87</v>
      </c>
      <c r="F7" s="134"/>
      <c r="G7" s="4"/>
      <c r="H7" s="61"/>
      <c r="I7" s="4"/>
      <c r="J7" s="62"/>
      <c r="K7" s="4"/>
      <c r="L7" s="62"/>
      <c r="M7" s="4"/>
      <c r="N7" s="62"/>
      <c r="O7" s="4"/>
      <c r="P7" s="62"/>
      <c r="Q7" s="4"/>
      <c r="R7" s="62"/>
      <c r="S7" s="4"/>
      <c r="T7" s="62"/>
      <c r="U7" s="4"/>
      <c r="V7" s="62"/>
      <c r="W7" s="4"/>
      <c r="X7" s="54">
        <f>SUM('入力'!I7,'入力'!K7,'入力'!M7,'入力'!O7,'入力'!Q7,'入力'!S7,'入力'!U7,'入力'!W7)</f>
        <v>0</v>
      </c>
      <c r="Y7" s="47">
        <f>SUM(Sheet1!A7:H7)</f>
        <v>0</v>
      </c>
      <c r="Z7" s="47">
        <f>SUM(Sheet1!J7:Q7)</f>
        <v>0</v>
      </c>
      <c r="AA7" s="47"/>
      <c r="AV7" s="45">
        <f t="shared" si="0"/>
        <v>0</v>
      </c>
    </row>
    <row r="8" spans="1:48" ht="15" thickBot="1">
      <c r="A8" s="121">
        <v>4</v>
      </c>
      <c r="B8" s="118">
        <v>4</v>
      </c>
      <c r="C8" s="31">
        <v>4</v>
      </c>
      <c r="D8" s="139" t="s">
        <v>82</v>
      </c>
      <c r="E8" s="38" t="s">
        <v>88</v>
      </c>
      <c r="F8" s="135"/>
      <c r="G8" s="32"/>
      <c r="H8" s="143"/>
      <c r="I8" s="32"/>
      <c r="J8" s="63"/>
      <c r="K8" s="32"/>
      <c r="L8" s="63"/>
      <c r="M8" s="32"/>
      <c r="N8" s="63"/>
      <c r="O8" s="32"/>
      <c r="P8" s="63"/>
      <c r="Q8" s="32"/>
      <c r="R8" s="63"/>
      <c r="S8" s="32"/>
      <c r="T8" s="63"/>
      <c r="U8" s="32"/>
      <c r="V8" s="63"/>
      <c r="W8" s="32"/>
      <c r="X8" s="54">
        <f>SUM('入力'!I8,'入力'!K8,'入力'!M8,'入力'!O8,'入力'!Q8,'入力'!S8,'入力'!U8,'入力'!W8)</f>
        <v>0</v>
      </c>
      <c r="Y8" s="47">
        <f>SUM(Sheet1!A8:H8)</f>
        <v>0</v>
      </c>
      <c r="Z8" s="47">
        <f>SUM(Sheet1!J8:Q8)</f>
        <v>0</v>
      </c>
      <c r="AA8" s="47"/>
      <c r="AV8" s="45">
        <f t="shared" si="0"/>
        <v>0</v>
      </c>
    </row>
    <row r="9" spans="1:48" ht="14.25" hidden="1">
      <c r="A9" s="119">
        <v>5</v>
      </c>
      <c r="B9" s="117">
        <v>5</v>
      </c>
      <c r="C9" s="44">
        <v>5</v>
      </c>
      <c r="D9" s="140"/>
      <c r="E9" s="141"/>
      <c r="F9" s="136"/>
      <c r="G9" s="43"/>
      <c r="H9" s="123"/>
      <c r="I9" s="43"/>
      <c r="J9" s="123"/>
      <c r="K9" s="124"/>
      <c r="L9" s="123"/>
      <c r="M9" s="124"/>
      <c r="N9" s="123"/>
      <c r="O9" s="124"/>
      <c r="P9" s="65"/>
      <c r="Q9" s="43"/>
      <c r="R9" s="65"/>
      <c r="S9" s="43"/>
      <c r="T9" s="65"/>
      <c r="U9" s="43"/>
      <c r="V9" s="65"/>
      <c r="W9" s="43"/>
      <c r="X9" s="54">
        <f>SUM('入力'!I9,'入力'!K9,'入力'!M9,'入力'!O9,'入力'!Q9,'入力'!S9,'入力'!U9,'入力'!W9)</f>
        <v>0</v>
      </c>
      <c r="Y9" s="47">
        <f>SUM(Sheet1!A9:H9)</f>
        <v>0</v>
      </c>
      <c r="Z9" s="47">
        <f>SUM(Sheet1!J9:Q9)</f>
        <v>0</v>
      </c>
      <c r="AA9" s="47"/>
      <c r="AV9" s="45">
        <f t="shared" si="0"/>
        <v>0</v>
      </c>
    </row>
    <row r="10" spans="1:48" ht="13.5" hidden="1">
      <c r="A10" s="120">
        <v>6</v>
      </c>
      <c r="B10" s="117">
        <v>6</v>
      </c>
      <c r="C10" s="33">
        <v>6</v>
      </c>
      <c r="D10" s="138"/>
      <c r="E10" s="137"/>
      <c r="F10" s="134"/>
      <c r="G10" s="4"/>
      <c r="H10" s="62"/>
      <c r="I10" s="4"/>
      <c r="J10" s="62"/>
      <c r="K10" s="4"/>
      <c r="L10" s="62"/>
      <c r="M10" s="4"/>
      <c r="N10" s="62"/>
      <c r="O10" s="4"/>
      <c r="P10" s="62"/>
      <c r="Q10" s="4"/>
      <c r="R10" s="62"/>
      <c r="S10" s="4"/>
      <c r="T10" s="62"/>
      <c r="U10" s="4"/>
      <c r="V10" s="62"/>
      <c r="W10" s="4"/>
      <c r="X10" s="54">
        <f>SUM('入力'!I10,'入力'!K10,'入力'!M10,'入力'!O10,'入力'!Q10,'入力'!S10,'入力'!U10,'入力'!W10)</f>
        <v>0</v>
      </c>
      <c r="Y10" s="47">
        <f>SUM(Sheet1!A10:H10)</f>
        <v>0</v>
      </c>
      <c r="Z10" s="47">
        <f>SUM(Sheet1!J10:Q10)</f>
        <v>0</v>
      </c>
      <c r="AA10" s="47"/>
      <c r="AV10" s="45">
        <f t="shared" si="0"/>
        <v>0</v>
      </c>
    </row>
    <row r="11" spans="1:48" ht="13.5" hidden="1">
      <c r="A11" s="120">
        <v>7</v>
      </c>
      <c r="B11" s="117">
        <v>7</v>
      </c>
      <c r="C11" s="25">
        <v>7</v>
      </c>
      <c r="D11" s="105"/>
      <c r="E11" s="137"/>
      <c r="F11" s="134"/>
      <c r="G11" s="4"/>
      <c r="H11" s="62"/>
      <c r="I11" s="4"/>
      <c r="J11" s="62"/>
      <c r="K11" s="4"/>
      <c r="L11" s="62"/>
      <c r="M11" s="4"/>
      <c r="N11" s="62"/>
      <c r="O11" s="4"/>
      <c r="P11" s="62"/>
      <c r="Q11" s="4"/>
      <c r="R11" s="62"/>
      <c r="S11" s="4"/>
      <c r="T11" s="62"/>
      <c r="U11" s="4"/>
      <c r="V11" s="62"/>
      <c r="W11" s="4"/>
      <c r="X11" s="54">
        <f>SUM('入力'!I11,'入力'!K11,'入力'!M11,'入力'!O11,'入力'!Q11,'入力'!S11,'入力'!U11,'入力'!W11)</f>
        <v>0</v>
      </c>
      <c r="Y11" s="47">
        <f>SUM(Sheet1!A11:H11)</f>
        <v>0</v>
      </c>
      <c r="Z11" s="47">
        <f>SUM(Sheet1!J11:Q11)</f>
        <v>0</v>
      </c>
      <c r="AA11" s="47"/>
      <c r="AV11" s="45">
        <f t="shared" si="0"/>
        <v>0</v>
      </c>
    </row>
    <row r="12" spans="1:48" ht="15" hidden="1" thickBot="1">
      <c r="A12" s="121">
        <v>8</v>
      </c>
      <c r="B12" s="118">
        <v>8</v>
      </c>
      <c r="C12" s="31">
        <v>8</v>
      </c>
      <c r="D12" s="153"/>
      <c r="E12" s="38"/>
      <c r="F12" s="135"/>
      <c r="G12" s="32"/>
      <c r="H12" s="63"/>
      <c r="I12" s="32"/>
      <c r="J12" s="63"/>
      <c r="K12" s="32"/>
      <c r="L12" s="63"/>
      <c r="M12" s="32"/>
      <c r="N12" s="63"/>
      <c r="O12" s="32"/>
      <c r="P12" s="63"/>
      <c r="Q12" s="32"/>
      <c r="R12" s="63"/>
      <c r="S12" s="32"/>
      <c r="T12" s="63"/>
      <c r="U12" s="32"/>
      <c r="V12" s="63"/>
      <c r="W12" s="32"/>
      <c r="X12" s="56">
        <f>SUM('入力'!I12,'入力'!K12,'入力'!M12,'入力'!O12,'入力'!Q12,'入力'!S12,'入力'!U12,'入力'!W12)</f>
        <v>0</v>
      </c>
      <c r="Y12" s="55">
        <f>SUM(Sheet1!A12:H12)</f>
        <v>0</v>
      </c>
      <c r="Z12" s="55">
        <f>SUM(Sheet1!J12:Q12)</f>
        <v>0</v>
      </c>
      <c r="AA12" s="55"/>
      <c r="AV12" s="45">
        <f t="shared" si="0"/>
        <v>0</v>
      </c>
    </row>
    <row r="13" spans="1:48" ht="13.5" hidden="1">
      <c r="A13" s="119">
        <v>9</v>
      </c>
      <c r="B13" s="117">
        <v>9</v>
      </c>
      <c r="C13" s="33">
        <v>9</v>
      </c>
      <c r="D13" s="142"/>
      <c r="E13" s="141"/>
      <c r="F13" s="136"/>
      <c r="G13" s="43"/>
      <c r="H13" s="65"/>
      <c r="I13" s="34"/>
      <c r="J13" s="64"/>
      <c r="K13" s="34"/>
      <c r="L13" s="64"/>
      <c r="M13" s="34"/>
      <c r="N13" s="64"/>
      <c r="O13" s="34"/>
      <c r="P13" s="64"/>
      <c r="Q13" s="34"/>
      <c r="R13" s="64"/>
      <c r="S13" s="34"/>
      <c r="T13" s="64"/>
      <c r="U13" s="34"/>
      <c r="V13" s="64"/>
      <c r="W13" s="34"/>
      <c r="X13" s="54">
        <f>SUM('入力'!I13,'入力'!K13,'入力'!M13,'入力'!O13,'入力'!Q13,'入力'!S13,'入力'!U13,'入力'!W13)</f>
        <v>0</v>
      </c>
      <c r="Y13" s="47">
        <f>SUM(Sheet1!A13:H13)</f>
        <v>0</v>
      </c>
      <c r="Z13" s="47">
        <f>SUM(Sheet1!J13:Q13)</f>
        <v>0</v>
      </c>
      <c r="AA13" s="47"/>
      <c r="AV13" s="45">
        <f t="shared" si="0"/>
        <v>0</v>
      </c>
    </row>
    <row r="14" spans="1:48" ht="14.25" hidden="1">
      <c r="A14" s="120">
        <v>10</v>
      </c>
      <c r="B14" s="117">
        <v>10</v>
      </c>
      <c r="C14" s="25">
        <v>10</v>
      </c>
      <c r="D14" s="144"/>
      <c r="E14" s="137"/>
      <c r="F14" s="134"/>
      <c r="G14" s="4"/>
      <c r="H14" s="62"/>
      <c r="I14" s="59"/>
      <c r="J14" s="62"/>
      <c r="K14" s="4"/>
      <c r="L14" s="62"/>
      <c r="M14" s="4"/>
      <c r="N14" s="62"/>
      <c r="O14" s="4"/>
      <c r="P14" s="62"/>
      <c r="Q14" s="4"/>
      <c r="R14" s="62"/>
      <c r="S14" s="4"/>
      <c r="T14" s="62"/>
      <c r="U14" s="4"/>
      <c r="V14" s="62"/>
      <c r="W14" s="4"/>
      <c r="X14" s="54">
        <f>SUM('入力'!I14,'入力'!K14,'入力'!M14,'入力'!O14,'入力'!Q14,'入力'!S14,'入力'!U14,'入力'!W14)</f>
        <v>0</v>
      </c>
      <c r="Y14" s="47">
        <f>SUM(Sheet1!A14:H14)</f>
        <v>0</v>
      </c>
      <c r="Z14" s="47">
        <f>SUM(Sheet1!J14:Q14)</f>
        <v>0</v>
      </c>
      <c r="AA14" s="47"/>
      <c r="AV14" s="45">
        <f t="shared" si="0"/>
        <v>0</v>
      </c>
    </row>
    <row r="15" spans="1:48" ht="13.5" hidden="1">
      <c r="A15" s="120">
        <v>11</v>
      </c>
      <c r="B15" s="117">
        <v>11</v>
      </c>
      <c r="C15" s="25">
        <v>11</v>
      </c>
      <c r="D15" s="138"/>
      <c r="E15" s="137"/>
      <c r="F15" s="134"/>
      <c r="G15" s="4"/>
      <c r="H15" s="62"/>
      <c r="I15" s="4"/>
      <c r="J15" s="62"/>
      <c r="K15" s="4"/>
      <c r="L15" s="62"/>
      <c r="M15" s="4"/>
      <c r="N15" s="62"/>
      <c r="O15" s="4"/>
      <c r="P15" s="62"/>
      <c r="Q15" s="4"/>
      <c r="R15" s="62"/>
      <c r="S15" s="4"/>
      <c r="T15" s="62"/>
      <c r="U15" s="4"/>
      <c r="V15" s="62"/>
      <c r="W15" s="4"/>
      <c r="X15" s="54">
        <f>SUM('入力'!I15,'入力'!K15,'入力'!M15,'入力'!O15,'入力'!Q15,'入力'!S15,'入力'!U15,'入力'!W15)</f>
        <v>0</v>
      </c>
      <c r="Y15" s="47">
        <f>SUM(Sheet1!A15:H15)</f>
        <v>0</v>
      </c>
      <c r="Z15" s="47">
        <f>SUM(Sheet1!J15:Q15)</f>
        <v>0</v>
      </c>
      <c r="AA15" s="47"/>
      <c r="AV15" s="45">
        <f t="shared" si="0"/>
        <v>0</v>
      </c>
    </row>
    <row r="16" spans="1:48" ht="15" hidden="1" thickBot="1">
      <c r="A16" s="121">
        <v>12</v>
      </c>
      <c r="B16" s="118">
        <v>12</v>
      </c>
      <c r="C16" s="145">
        <v>12</v>
      </c>
      <c r="D16" s="159"/>
      <c r="E16" s="160"/>
      <c r="F16" s="135"/>
      <c r="G16" s="32"/>
      <c r="H16" s="143"/>
      <c r="I16" s="32"/>
      <c r="J16" s="143"/>
      <c r="K16" s="146"/>
      <c r="L16" s="143"/>
      <c r="M16" s="146"/>
      <c r="N16" s="143"/>
      <c r="O16" s="146"/>
      <c r="P16" s="63"/>
      <c r="Q16" s="32"/>
      <c r="R16" s="63"/>
      <c r="S16" s="32"/>
      <c r="T16" s="63"/>
      <c r="U16" s="32"/>
      <c r="V16" s="63"/>
      <c r="W16" s="32"/>
      <c r="X16" s="54">
        <f>SUM('入力'!I16,'入力'!K16,'入力'!M16,'入力'!O16,'入力'!Q16,'入力'!S16,'入力'!U16,'入力'!W16)</f>
        <v>0</v>
      </c>
      <c r="Y16" s="47">
        <f>SUM(Sheet1!A16:H16)</f>
        <v>0</v>
      </c>
      <c r="Z16" s="47">
        <f>SUM(Sheet1!J16:Q16)</f>
        <v>0</v>
      </c>
      <c r="AA16" s="47"/>
      <c r="AV16" s="45">
        <f t="shared" si="0"/>
        <v>0</v>
      </c>
    </row>
    <row r="17" spans="1:48" ht="14.25" hidden="1">
      <c r="A17" s="119">
        <v>13</v>
      </c>
      <c r="B17" s="117">
        <v>13</v>
      </c>
      <c r="C17" s="33">
        <v>13</v>
      </c>
      <c r="D17" s="142"/>
      <c r="E17" s="141"/>
      <c r="F17" s="136"/>
      <c r="G17" s="43"/>
      <c r="H17" s="123"/>
      <c r="I17" s="165"/>
      <c r="J17" s="64"/>
      <c r="K17" s="34"/>
      <c r="L17" s="64"/>
      <c r="M17" s="34"/>
      <c r="N17" s="64"/>
      <c r="O17" s="34"/>
      <c r="P17" s="64"/>
      <c r="Q17" s="34"/>
      <c r="R17" s="64"/>
      <c r="S17" s="34"/>
      <c r="T17" s="64"/>
      <c r="U17" s="34"/>
      <c r="V17" s="64"/>
      <c r="W17" s="34"/>
      <c r="X17" s="54">
        <f>SUM('入力'!I17,'入力'!K17,'入力'!M17,'入力'!O17,'入力'!Q17,'入力'!S17,'入力'!U17,'入力'!W17)</f>
        <v>0</v>
      </c>
      <c r="Y17" s="47">
        <f>SUM(Sheet1!A17:H17)</f>
        <v>0</v>
      </c>
      <c r="Z17" s="47">
        <f>SUM(Sheet1!J17:Q17)</f>
        <v>0</v>
      </c>
      <c r="AA17" s="47"/>
      <c r="AV17" s="45">
        <f t="shared" si="0"/>
        <v>0</v>
      </c>
    </row>
    <row r="18" spans="1:48" ht="13.5" hidden="1">
      <c r="A18" s="120">
        <v>14</v>
      </c>
      <c r="B18" s="117">
        <v>14</v>
      </c>
      <c r="C18" s="25">
        <v>14</v>
      </c>
      <c r="D18" s="138"/>
      <c r="E18" s="137"/>
      <c r="F18" s="134"/>
      <c r="G18" s="4"/>
      <c r="H18" s="62"/>
      <c r="I18" s="4"/>
      <c r="J18" s="62"/>
      <c r="K18" s="4"/>
      <c r="L18" s="62"/>
      <c r="M18" s="4"/>
      <c r="N18" s="62"/>
      <c r="O18" s="4"/>
      <c r="P18" s="62"/>
      <c r="Q18" s="4"/>
      <c r="R18" s="62"/>
      <c r="S18" s="4"/>
      <c r="T18" s="62"/>
      <c r="U18" s="4"/>
      <c r="V18" s="62"/>
      <c r="W18" s="4"/>
      <c r="X18" s="54">
        <f>SUM('入力'!I18,'入力'!K18,'入力'!M18,'入力'!O18,'入力'!Q18,'入力'!S18,'入力'!U18,'入力'!W18)</f>
        <v>0</v>
      </c>
      <c r="Y18" s="47">
        <f>SUM(Sheet1!A18:H18)</f>
        <v>0</v>
      </c>
      <c r="Z18" s="47">
        <f>SUM(Sheet1!J18:Q18)</f>
        <v>0</v>
      </c>
      <c r="AA18" s="47"/>
      <c r="AV18" s="45">
        <f t="shared" si="0"/>
        <v>0</v>
      </c>
    </row>
    <row r="19" spans="1:48" ht="14.25" hidden="1">
      <c r="A19" s="120">
        <v>15</v>
      </c>
      <c r="B19" s="117">
        <v>15</v>
      </c>
      <c r="C19" s="25">
        <v>15</v>
      </c>
      <c r="D19" s="144"/>
      <c r="E19" s="137"/>
      <c r="F19" s="134"/>
      <c r="G19" s="4"/>
      <c r="H19" s="61"/>
      <c r="I19" s="59"/>
      <c r="J19" s="62"/>
      <c r="K19" s="4"/>
      <c r="L19" s="62"/>
      <c r="M19" s="4"/>
      <c r="N19" s="62"/>
      <c r="O19" s="4"/>
      <c r="P19" s="62"/>
      <c r="Q19" s="4"/>
      <c r="R19" s="62"/>
      <c r="S19" s="4"/>
      <c r="T19" s="62"/>
      <c r="U19" s="4"/>
      <c r="V19" s="62"/>
      <c r="W19" s="4"/>
      <c r="X19" s="54">
        <f>SUM('入力'!I19,'入力'!K19,'入力'!M19,'入力'!O19,'入力'!Q19,'入力'!S19,'入力'!U19,'入力'!W19)</f>
        <v>0</v>
      </c>
      <c r="Y19" s="47">
        <f>SUM(Sheet1!A19:H19)</f>
        <v>0</v>
      </c>
      <c r="Z19" s="47">
        <f>SUM(Sheet1!J19:Q19)</f>
        <v>0</v>
      </c>
      <c r="AA19" s="47"/>
      <c r="AV19" s="45">
        <f t="shared" si="0"/>
        <v>0</v>
      </c>
    </row>
    <row r="20" spans="1:48" ht="15" hidden="1" thickBot="1">
      <c r="A20" s="121">
        <v>16</v>
      </c>
      <c r="B20" s="118">
        <v>16</v>
      </c>
      <c r="C20" s="31">
        <v>16</v>
      </c>
      <c r="D20" s="139"/>
      <c r="E20" s="38"/>
      <c r="F20" s="135"/>
      <c r="G20" s="32"/>
      <c r="H20" s="143"/>
      <c r="I20" s="32"/>
      <c r="J20" s="63"/>
      <c r="K20" s="32"/>
      <c r="L20" s="63"/>
      <c r="M20" s="32"/>
      <c r="N20" s="63"/>
      <c r="O20" s="32"/>
      <c r="P20" s="63"/>
      <c r="Q20" s="32"/>
      <c r="R20" s="63"/>
      <c r="S20" s="32"/>
      <c r="T20" s="63"/>
      <c r="U20" s="32"/>
      <c r="V20" s="63"/>
      <c r="W20" s="32"/>
      <c r="X20" s="56">
        <f>SUM('入力'!I20,'入力'!K20,'入力'!M20,'入力'!O20,'入力'!Q20,'入力'!S20,'入力'!U20,'入力'!W20)</f>
        <v>0</v>
      </c>
      <c r="Y20" s="55">
        <f>SUM(Sheet1!A20:H20)</f>
        <v>0</v>
      </c>
      <c r="Z20" s="55">
        <f>SUM(Sheet1!J20:Q20)</f>
        <v>0</v>
      </c>
      <c r="AA20" s="55"/>
      <c r="AV20" s="45">
        <f t="shared" si="0"/>
        <v>0</v>
      </c>
    </row>
    <row r="21" spans="1:48" ht="14.25" hidden="1">
      <c r="A21" s="119">
        <v>17</v>
      </c>
      <c r="B21" s="117">
        <v>17</v>
      </c>
      <c r="C21" s="44">
        <v>17</v>
      </c>
      <c r="D21" s="142"/>
      <c r="E21" s="141"/>
      <c r="F21" s="136"/>
      <c r="G21" s="43"/>
      <c r="H21" s="64"/>
      <c r="I21" s="34"/>
      <c r="J21" s="147"/>
      <c r="K21" s="165"/>
      <c r="L21" s="147"/>
      <c r="M21" s="165"/>
      <c r="N21" s="147"/>
      <c r="O21" s="165"/>
      <c r="P21" s="64"/>
      <c r="Q21" s="34"/>
      <c r="R21" s="64"/>
      <c r="S21" s="34"/>
      <c r="T21" s="64"/>
      <c r="U21" s="34"/>
      <c r="V21" s="64"/>
      <c r="W21" s="34"/>
      <c r="X21" s="54">
        <f>SUM('入力'!I21,'入力'!K21,'入力'!M21,'入力'!O21,'入力'!Q21,'入力'!S21,'入力'!U21,'入力'!W21)</f>
        <v>0</v>
      </c>
      <c r="Y21" s="47">
        <f>SUM(Sheet1!A21:H21)</f>
        <v>0</v>
      </c>
      <c r="Z21" s="47">
        <f>SUM(Sheet1!J21:Q21)</f>
        <v>0</v>
      </c>
      <c r="AA21" s="47"/>
      <c r="AV21" s="45">
        <f t="shared" si="0"/>
        <v>0</v>
      </c>
    </row>
    <row r="22" spans="1:48" ht="13.5" hidden="1">
      <c r="A22" s="120">
        <v>18</v>
      </c>
      <c r="B22" s="117">
        <v>18</v>
      </c>
      <c r="C22" s="25">
        <v>18</v>
      </c>
      <c r="D22" s="138"/>
      <c r="E22" s="137"/>
      <c r="F22" s="134"/>
      <c r="G22" s="4"/>
      <c r="H22" s="62"/>
      <c r="I22" s="4"/>
      <c r="J22" s="62"/>
      <c r="K22" s="4"/>
      <c r="L22" s="62"/>
      <c r="M22" s="4"/>
      <c r="N22" s="62"/>
      <c r="O22" s="4"/>
      <c r="P22" s="62"/>
      <c r="Q22" s="4"/>
      <c r="R22" s="62"/>
      <c r="S22" s="4"/>
      <c r="T22" s="62"/>
      <c r="U22" s="4"/>
      <c r="V22" s="62"/>
      <c r="W22" s="4"/>
      <c r="X22" s="54">
        <f>SUM('入力'!I22,'入力'!K22,'入力'!M22,'入力'!O22,'入力'!Q22,'入力'!S22,'入力'!U22,'入力'!W22)</f>
        <v>0</v>
      </c>
      <c r="Y22" s="47">
        <f>SUM(Sheet1!A22:H22)</f>
        <v>0</v>
      </c>
      <c r="Z22" s="47">
        <f>SUM(Sheet1!J22:Q22)</f>
        <v>0</v>
      </c>
      <c r="AA22" s="47"/>
      <c r="AV22" s="45">
        <f t="shared" si="0"/>
        <v>0</v>
      </c>
    </row>
    <row r="23" spans="1:48" ht="14.25" hidden="1">
      <c r="A23" s="120">
        <v>19</v>
      </c>
      <c r="B23" s="117">
        <v>19</v>
      </c>
      <c r="C23" s="25">
        <v>19</v>
      </c>
      <c r="D23" s="72"/>
      <c r="E23" s="137"/>
      <c r="F23" s="134"/>
      <c r="G23" s="4"/>
      <c r="H23" s="62"/>
      <c r="I23" s="59"/>
      <c r="J23" s="62"/>
      <c r="K23" s="4"/>
      <c r="L23" s="62"/>
      <c r="M23" s="4"/>
      <c r="N23" s="62"/>
      <c r="O23" s="4"/>
      <c r="P23" s="62"/>
      <c r="Q23" s="4"/>
      <c r="R23" s="62"/>
      <c r="S23" s="4"/>
      <c r="T23" s="62"/>
      <c r="U23" s="4"/>
      <c r="V23" s="62"/>
      <c r="W23" s="4"/>
      <c r="X23" s="54">
        <f>SUM('入力'!I23,'入力'!K23,'入力'!M23,'入力'!O23,'入力'!Q23,'入力'!S23,'入力'!U23,'入力'!W23)</f>
        <v>0</v>
      </c>
      <c r="Y23" s="47">
        <f>SUM(Sheet1!A23:H23)</f>
        <v>0</v>
      </c>
      <c r="Z23" s="47">
        <f>SUM(Sheet1!J23:Q23)</f>
        <v>0</v>
      </c>
      <c r="AA23" s="47"/>
      <c r="AV23" s="45">
        <f t="shared" si="0"/>
        <v>0</v>
      </c>
    </row>
    <row r="24" spans="1:48" ht="15" hidden="1" thickBot="1">
      <c r="A24" s="121">
        <v>20</v>
      </c>
      <c r="B24" s="118">
        <v>20</v>
      </c>
      <c r="C24" s="31">
        <v>20</v>
      </c>
      <c r="D24" s="154"/>
      <c r="E24" s="38"/>
      <c r="F24" s="135"/>
      <c r="G24" s="32"/>
      <c r="H24" s="143"/>
      <c r="I24" s="146"/>
      <c r="J24" s="63"/>
      <c r="K24" s="32"/>
      <c r="L24" s="63"/>
      <c r="M24" s="32"/>
      <c r="N24" s="63"/>
      <c r="O24" s="32"/>
      <c r="P24" s="63"/>
      <c r="Q24" s="32"/>
      <c r="R24" s="63"/>
      <c r="S24" s="32"/>
      <c r="T24" s="63"/>
      <c r="U24" s="32"/>
      <c r="V24" s="63"/>
      <c r="W24" s="32"/>
      <c r="X24" s="54">
        <f>SUM('入力'!I24,'入力'!K24,'入力'!M24,'入力'!O24,'入力'!Q24,'入力'!S24,'入力'!U24,'入力'!W24)</f>
        <v>0</v>
      </c>
      <c r="Y24" s="47">
        <f>SUM(Sheet1!A24:H24)</f>
        <v>0</v>
      </c>
      <c r="Z24" s="47">
        <f>SUM(Sheet1!J24:Q24)</f>
        <v>0</v>
      </c>
      <c r="AA24" s="47"/>
      <c r="AV24" s="45">
        <f t="shared" si="0"/>
        <v>0</v>
      </c>
    </row>
    <row r="25" spans="1:48" ht="14.25" hidden="1">
      <c r="A25" s="119">
        <v>21</v>
      </c>
      <c r="B25" s="117">
        <v>21</v>
      </c>
      <c r="C25" s="33">
        <v>21</v>
      </c>
      <c r="D25" s="142"/>
      <c r="E25" s="141"/>
      <c r="F25" s="136"/>
      <c r="G25" s="43"/>
      <c r="H25" s="147"/>
      <c r="I25" s="34"/>
      <c r="J25" s="64"/>
      <c r="K25" s="34"/>
      <c r="L25" s="64"/>
      <c r="M25" s="34"/>
      <c r="N25" s="64"/>
      <c r="O25" s="34"/>
      <c r="P25" s="64"/>
      <c r="Q25" s="34"/>
      <c r="R25" s="64"/>
      <c r="S25" s="34"/>
      <c r="T25" s="64"/>
      <c r="U25" s="34"/>
      <c r="V25" s="64"/>
      <c r="W25" s="34"/>
      <c r="X25" s="54">
        <f>SUM('入力'!I25,'入力'!K25,'入力'!M25,'入力'!O25,'入力'!Q25,'入力'!S25,'入力'!U25,'入力'!W25)</f>
        <v>0</v>
      </c>
      <c r="Y25" s="47">
        <f>SUM(Sheet1!A25:H25)</f>
        <v>0</v>
      </c>
      <c r="Z25" s="47">
        <f>SUM(Sheet1!J25:Q25)</f>
        <v>0</v>
      </c>
      <c r="AA25" s="47"/>
      <c r="AV25" s="45">
        <f t="shared" si="0"/>
        <v>0</v>
      </c>
    </row>
    <row r="26" spans="1:48" ht="14.25" hidden="1">
      <c r="A26" s="120">
        <v>22</v>
      </c>
      <c r="B26" s="117">
        <v>22</v>
      </c>
      <c r="C26" s="25">
        <v>22</v>
      </c>
      <c r="D26" s="138"/>
      <c r="E26" s="137"/>
      <c r="F26" s="134"/>
      <c r="G26" s="4"/>
      <c r="H26" s="61"/>
      <c r="I26" s="4"/>
      <c r="J26" s="62"/>
      <c r="K26" s="4"/>
      <c r="L26" s="62"/>
      <c r="M26" s="4"/>
      <c r="N26" s="62"/>
      <c r="O26" s="4"/>
      <c r="P26" s="62"/>
      <c r="Q26" s="4"/>
      <c r="R26" s="62"/>
      <c r="S26" s="4"/>
      <c r="T26" s="62"/>
      <c r="U26" s="4"/>
      <c r="V26" s="62"/>
      <c r="W26" s="4"/>
      <c r="X26" s="54">
        <f>SUM('入力'!I26,'入力'!K26,'入力'!M26,'入力'!O26,'入力'!Q26,'入力'!S26,'入力'!U26,'入力'!W26)</f>
        <v>0</v>
      </c>
      <c r="Y26" s="47">
        <f>SUM(Sheet1!A26:H26)</f>
        <v>0</v>
      </c>
      <c r="Z26" s="47">
        <f>SUM(Sheet1!J26:Q26)</f>
        <v>0</v>
      </c>
      <c r="AA26" s="47"/>
      <c r="AV26" s="45">
        <f t="shared" si="0"/>
        <v>0</v>
      </c>
    </row>
    <row r="27" spans="1:48" ht="13.5" hidden="1">
      <c r="A27" s="120">
        <v>23</v>
      </c>
      <c r="B27" s="117">
        <v>23</v>
      </c>
      <c r="C27" s="25">
        <v>23</v>
      </c>
      <c r="D27" s="138"/>
      <c r="E27" s="137"/>
      <c r="F27" s="134"/>
      <c r="G27" s="4"/>
      <c r="H27" s="62"/>
      <c r="I27" s="4"/>
      <c r="J27" s="62"/>
      <c r="K27" s="4"/>
      <c r="L27" s="62"/>
      <c r="M27" s="4"/>
      <c r="N27" s="62"/>
      <c r="O27" s="4"/>
      <c r="P27" s="62"/>
      <c r="Q27" s="4"/>
      <c r="R27" s="62"/>
      <c r="S27" s="4"/>
      <c r="T27" s="62"/>
      <c r="U27" s="4"/>
      <c r="V27" s="62"/>
      <c r="W27" s="4"/>
      <c r="X27" s="54">
        <f>SUM('入力'!I27,'入力'!K27,'入力'!M27,'入力'!O27,'入力'!Q27,'入力'!S27,'入力'!U27,'入力'!W27)</f>
        <v>0</v>
      </c>
      <c r="Y27" s="47">
        <f>SUM(Sheet1!A27:H27)</f>
        <v>0</v>
      </c>
      <c r="Z27" s="47">
        <f>SUM(Sheet1!J27:Q27)</f>
        <v>0</v>
      </c>
      <c r="AA27" s="47"/>
      <c r="AV27" s="45">
        <f t="shared" si="0"/>
        <v>0</v>
      </c>
    </row>
    <row r="28" spans="1:48" ht="15" hidden="1" thickBot="1">
      <c r="A28" s="121">
        <v>24</v>
      </c>
      <c r="B28" s="118">
        <v>24</v>
      </c>
      <c r="C28" s="31">
        <v>24</v>
      </c>
      <c r="D28" s="154"/>
      <c r="E28" s="38"/>
      <c r="F28" s="135"/>
      <c r="G28" s="32"/>
      <c r="H28" s="143"/>
      <c r="I28" s="146"/>
      <c r="J28" s="63"/>
      <c r="K28" s="32"/>
      <c r="L28" s="63"/>
      <c r="M28" s="32"/>
      <c r="N28" s="63"/>
      <c r="O28" s="32"/>
      <c r="P28" s="63"/>
      <c r="Q28" s="32"/>
      <c r="R28" s="63"/>
      <c r="S28" s="32"/>
      <c r="T28" s="63"/>
      <c r="U28" s="32"/>
      <c r="V28" s="63"/>
      <c r="W28" s="32"/>
      <c r="X28" s="56">
        <f>SUM('入力'!I28,'入力'!K28,'入力'!M28,'入力'!O28,'入力'!Q28,'入力'!S28,'入力'!U28,'入力'!W28)</f>
        <v>0</v>
      </c>
      <c r="Y28" s="55">
        <f>SUM(Sheet1!A28:H28)</f>
        <v>0</v>
      </c>
      <c r="Z28" s="55">
        <f>SUM(Sheet1!J28:Q28)</f>
        <v>0</v>
      </c>
      <c r="AA28" s="55"/>
      <c r="AV28" s="45">
        <f t="shared" si="0"/>
        <v>0</v>
      </c>
    </row>
    <row r="29" spans="1:48" ht="14.25" hidden="1">
      <c r="A29" s="119">
        <v>25</v>
      </c>
      <c r="B29" s="117">
        <v>25</v>
      </c>
      <c r="C29" s="158">
        <v>25</v>
      </c>
      <c r="D29" s="164"/>
      <c r="E29" s="152"/>
      <c r="F29" s="136"/>
      <c r="G29" s="43"/>
      <c r="H29" s="64"/>
      <c r="I29" s="43"/>
      <c r="J29" s="123"/>
      <c r="K29" s="124"/>
      <c r="L29" s="123"/>
      <c r="M29" s="124"/>
      <c r="N29" s="123"/>
      <c r="O29" s="124"/>
      <c r="P29" s="65"/>
      <c r="Q29" s="43"/>
      <c r="R29" s="65"/>
      <c r="S29" s="43"/>
      <c r="T29" s="65"/>
      <c r="U29" s="43"/>
      <c r="V29" s="65"/>
      <c r="W29" s="43"/>
      <c r="X29" s="54">
        <f>SUM('入力'!I29,'入力'!K29,'入力'!M29,'入力'!O29,'入力'!Q29,'入力'!S29,'入力'!U29,'入力'!W29)</f>
        <v>0</v>
      </c>
      <c r="Y29" s="47">
        <f>SUM(Sheet1!A29:H29)</f>
        <v>0</v>
      </c>
      <c r="Z29" s="47">
        <f>SUM(Sheet1!J29:Q29)</f>
        <v>0</v>
      </c>
      <c r="AA29" s="47"/>
      <c r="AV29" s="45">
        <f t="shared" si="0"/>
        <v>0</v>
      </c>
    </row>
    <row r="30" spans="1:48" ht="13.5" hidden="1">
      <c r="A30" s="120">
        <v>26</v>
      </c>
      <c r="B30" s="117">
        <v>26</v>
      </c>
      <c r="C30" s="25">
        <v>26</v>
      </c>
      <c r="D30" s="105"/>
      <c r="E30" s="155"/>
      <c r="F30" s="134"/>
      <c r="G30" s="4"/>
      <c r="H30" s="62"/>
      <c r="I30" s="4"/>
      <c r="J30" s="62"/>
      <c r="K30" s="4"/>
      <c r="L30" s="62"/>
      <c r="M30" s="4"/>
      <c r="N30" s="62"/>
      <c r="O30" s="4"/>
      <c r="P30" s="62"/>
      <c r="Q30" s="4"/>
      <c r="R30" s="62"/>
      <c r="S30" s="4"/>
      <c r="T30" s="62"/>
      <c r="U30" s="4"/>
      <c r="V30" s="62"/>
      <c r="W30" s="4"/>
      <c r="X30" s="54">
        <f>SUM('入力'!I30,'入力'!K30,'入力'!M30,'入力'!O30,'入力'!Q30,'入力'!S30,'入力'!U30,'入力'!W30)</f>
        <v>0</v>
      </c>
      <c r="Y30" s="47">
        <f>SUM(Sheet1!A30:H30)</f>
        <v>0</v>
      </c>
      <c r="Z30" s="47">
        <f>SUM(Sheet1!J30:Q30)</f>
        <v>0</v>
      </c>
      <c r="AA30" s="47"/>
      <c r="AV30" s="45">
        <f t="shared" si="0"/>
        <v>0</v>
      </c>
    </row>
    <row r="31" spans="1:48" ht="14.25" hidden="1">
      <c r="A31" s="120">
        <v>27</v>
      </c>
      <c r="B31" s="117">
        <v>27</v>
      </c>
      <c r="C31" s="72">
        <v>27</v>
      </c>
      <c r="D31" s="138"/>
      <c r="E31" s="137"/>
      <c r="F31" s="134"/>
      <c r="G31" s="4"/>
      <c r="H31" s="62"/>
      <c r="I31" s="4"/>
      <c r="J31" s="61"/>
      <c r="K31" s="59"/>
      <c r="L31" s="61"/>
      <c r="M31" s="59"/>
      <c r="N31" s="61"/>
      <c r="O31" s="59"/>
      <c r="P31" s="62"/>
      <c r="Q31" s="4"/>
      <c r="R31" s="62"/>
      <c r="S31" s="4"/>
      <c r="T31" s="62"/>
      <c r="U31" s="4"/>
      <c r="V31" s="62"/>
      <c r="W31" s="4"/>
      <c r="X31" s="54">
        <f>SUM('入力'!I31,'入力'!K31,'入力'!M31,'入力'!O31,'入力'!Q31,'入力'!S31,'入力'!U31,'入力'!W31)</f>
        <v>0</v>
      </c>
      <c r="Y31" s="47">
        <f>SUM(Sheet1!A31:H31)</f>
        <v>0</v>
      </c>
      <c r="Z31" s="47">
        <f>SUM(Sheet1!J31:Q31)</f>
        <v>0</v>
      </c>
      <c r="AA31" s="47"/>
      <c r="AV31" s="45">
        <f t="shared" si="0"/>
        <v>0</v>
      </c>
    </row>
    <row r="32" spans="1:48" ht="14.25" hidden="1" thickBot="1">
      <c r="A32" s="121">
        <v>28</v>
      </c>
      <c r="B32" s="118">
        <v>28</v>
      </c>
      <c r="C32" s="31">
        <v>28</v>
      </c>
      <c r="D32" s="139"/>
      <c r="E32" s="38"/>
      <c r="F32" s="135"/>
      <c r="G32" s="32"/>
      <c r="H32" s="63"/>
      <c r="I32" s="32"/>
      <c r="J32" s="63"/>
      <c r="K32" s="32"/>
      <c r="L32" s="63"/>
      <c r="M32" s="32"/>
      <c r="N32" s="63"/>
      <c r="O32" s="32"/>
      <c r="P32" s="63"/>
      <c r="Q32" s="32"/>
      <c r="R32" s="63"/>
      <c r="S32" s="32"/>
      <c r="T32" s="63"/>
      <c r="U32" s="32"/>
      <c r="V32" s="63"/>
      <c r="W32" s="32"/>
      <c r="X32" s="54">
        <f>SUM('入力'!I32,'入力'!K32,'入力'!M32,'入力'!O32,'入力'!Q32,'入力'!S32,'入力'!U32,'入力'!W32)</f>
        <v>0</v>
      </c>
      <c r="Y32" s="47">
        <f>SUM(Sheet1!A32:H32)</f>
        <v>0</v>
      </c>
      <c r="Z32" s="47">
        <f>SUM(Sheet1!J32:Q32)</f>
        <v>0</v>
      </c>
      <c r="AA32" s="47"/>
      <c r="AV32" s="45">
        <f t="shared" si="0"/>
        <v>0</v>
      </c>
    </row>
    <row r="33" spans="1:48" ht="13.5" hidden="1">
      <c r="A33" s="119">
        <v>29</v>
      </c>
      <c r="B33" s="117">
        <v>29</v>
      </c>
      <c r="C33" s="33">
        <v>29</v>
      </c>
      <c r="D33" s="142"/>
      <c r="E33" s="141"/>
      <c r="F33" s="136"/>
      <c r="G33" s="43"/>
      <c r="H33" s="64"/>
      <c r="I33" s="34"/>
      <c r="J33" s="64"/>
      <c r="K33" s="34"/>
      <c r="L33" s="64"/>
      <c r="M33" s="34"/>
      <c r="N33" s="64"/>
      <c r="O33" s="34"/>
      <c r="P33" s="64"/>
      <c r="Q33" s="34"/>
      <c r="R33" s="64"/>
      <c r="S33" s="34"/>
      <c r="T33" s="64"/>
      <c r="U33" s="34"/>
      <c r="V33" s="64"/>
      <c r="W33" s="34"/>
      <c r="X33" s="54">
        <f>SUM('入力'!I33,'入力'!K33,'入力'!M33,'入力'!O33,'入力'!Q33,'入力'!S33,'入力'!U33,'入力'!W33)</f>
        <v>0</v>
      </c>
      <c r="Y33" s="47">
        <f>SUM(Sheet1!A33:H33)</f>
        <v>0</v>
      </c>
      <c r="Z33" s="47">
        <f>SUM(Sheet1!J33:Q33)</f>
        <v>0</v>
      </c>
      <c r="AA33" s="47"/>
      <c r="AV33" s="45">
        <f t="shared" si="0"/>
        <v>0</v>
      </c>
    </row>
    <row r="34" spans="1:48" ht="13.5" hidden="1">
      <c r="A34" s="120">
        <v>30</v>
      </c>
      <c r="B34" s="117">
        <v>30</v>
      </c>
      <c r="C34" s="25">
        <v>30</v>
      </c>
      <c r="D34" s="144"/>
      <c r="E34" s="137"/>
      <c r="F34" s="134"/>
      <c r="G34" s="4"/>
      <c r="H34" s="62"/>
      <c r="I34" s="4"/>
      <c r="J34" s="62"/>
      <c r="K34" s="4"/>
      <c r="L34" s="62"/>
      <c r="M34" s="4"/>
      <c r="N34" s="62"/>
      <c r="O34" s="4"/>
      <c r="P34" s="62"/>
      <c r="Q34" s="4"/>
      <c r="R34" s="62"/>
      <c r="S34" s="4"/>
      <c r="T34" s="62"/>
      <c r="U34" s="4"/>
      <c r="V34" s="62"/>
      <c r="W34" s="4"/>
      <c r="X34" s="54">
        <f>SUM('入力'!I34,'入力'!K34,'入力'!M34,'入力'!O34,'入力'!Q34,'入力'!S34,'入力'!U34,'入力'!W34)</f>
        <v>0</v>
      </c>
      <c r="Y34" s="47">
        <f>SUM(Sheet1!A34:H34)</f>
        <v>0</v>
      </c>
      <c r="Z34" s="47">
        <f>SUM(Sheet1!J34:Q34)</f>
        <v>0</v>
      </c>
      <c r="AA34" s="47"/>
      <c r="AV34" s="45">
        <f t="shared" si="0"/>
        <v>0</v>
      </c>
    </row>
    <row r="35" spans="1:48" ht="14.25" hidden="1">
      <c r="A35" s="120">
        <v>31</v>
      </c>
      <c r="B35" s="117">
        <v>31</v>
      </c>
      <c r="C35" s="25">
        <v>31</v>
      </c>
      <c r="D35" s="142"/>
      <c r="E35" s="137"/>
      <c r="F35" s="134"/>
      <c r="G35" s="4"/>
      <c r="H35" s="61"/>
      <c r="I35" s="4"/>
      <c r="J35" s="62"/>
      <c r="K35" s="4"/>
      <c r="L35" s="62"/>
      <c r="M35" s="4"/>
      <c r="N35" s="62"/>
      <c r="O35" s="4"/>
      <c r="P35" s="62"/>
      <c r="Q35" s="4"/>
      <c r="R35" s="62"/>
      <c r="S35" s="4"/>
      <c r="T35" s="62"/>
      <c r="U35" s="4"/>
      <c r="V35" s="62"/>
      <c r="W35" s="4"/>
      <c r="X35" s="54">
        <f>SUM('入力'!I35,'入力'!K35,'入力'!M35,'入力'!O35,'入力'!Q35,'入力'!S35,'入力'!U35,'入力'!W35)</f>
        <v>0</v>
      </c>
      <c r="Y35" s="47">
        <f>SUM(Sheet1!A35:H35)</f>
        <v>0</v>
      </c>
      <c r="Z35" s="47">
        <f>SUM(Sheet1!J35:Q35)</f>
        <v>0</v>
      </c>
      <c r="AA35" s="47"/>
      <c r="AV35" s="45">
        <f t="shared" si="0"/>
        <v>0</v>
      </c>
    </row>
    <row r="36" spans="1:48" ht="14.25" hidden="1" thickBot="1">
      <c r="A36" s="121">
        <v>32</v>
      </c>
      <c r="B36" s="118">
        <v>32</v>
      </c>
      <c r="C36" s="31">
        <v>32</v>
      </c>
      <c r="D36" s="31"/>
      <c r="E36" s="38"/>
      <c r="F36" s="135"/>
      <c r="G36" s="32"/>
      <c r="H36" s="63"/>
      <c r="I36" s="32"/>
      <c r="J36" s="63"/>
      <c r="K36" s="32"/>
      <c r="L36" s="63"/>
      <c r="M36" s="32"/>
      <c r="N36" s="63"/>
      <c r="O36" s="32"/>
      <c r="P36" s="63"/>
      <c r="Q36" s="32"/>
      <c r="R36" s="63"/>
      <c r="S36" s="32"/>
      <c r="T36" s="63"/>
      <c r="U36" s="32"/>
      <c r="V36" s="63"/>
      <c r="W36" s="32"/>
      <c r="X36" s="56">
        <f>SUM('入力'!I36,'入力'!K36,'入力'!M36,'入力'!O36,'入力'!Q36,'入力'!S36,'入力'!U36,'入力'!W36)</f>
        <v>0</v>
      </c>
      <c r="Y36" s="55">
        <f>SUM(Sheet1!A36:H36)</f>
        <v>0</v>
      </c>
      <c r="Z36" s="55">
        <f>SUM(Sheet1!J36:Q36)</f>
        <v>0</v>
      </c>
      <c r="AA36" s="55"/>
      <c r="AV36" s="45">
        <f t="shared" si="0"/>
        <v>0</v>
      </c>
    </row>
    <row r="37" spans="1:48" ht="13.5" hidden="1">
      <c r="A37" s="119">
        <v>33</v>
      </c>
      <c r="B37" s="117">
        <v>33</v>
      </c>
      <c r="C37" s="33">
        <v>33</v>
      </c>
      <c r="D37" s="42"/>
      <c r="E37" s="136"/>
      <c r="F37" s="136"/>
      <c r="G37" s="43"/>
      <c r="H37" s="64"/>
      <c r="I37" s="34"/>
      <c r="J37" s="64"/>
      <c r="K37" s="34"/>
      <c r="L37" s="64"/>
      <c r="M37" s="34"/>
      <c r="N37" s="64"/>
      <c r="O37" s="34"/>
      <c r="P37" s="64"/>
      <c r="Q37" s="34"/>
      <c r="R37" s="64"/>
      <c r="S37" s="34"/>
      <c r="T37" s="64"/>
      <c r="U37" s="34"/>
      <c r="V37" s="64"/>
      <c r="W37" s="34"/>
      <c r="X37" s="54">
        <f>SUM('入力'!I37,'入力'!K37,'入力'!M37,'入力'!O37,'入力'!Q37,'入力'!S37,'入力'!U37,'入力'!W37)</f>
        <v>0</v>
      </c>
      <c r="Y37" s="47">
        <f>SUM(Sheet1!A37:H37)</f>
        <v>0</v>
      </c>
      <c r="Z37" s="47">
        <f>SUM(Sheet1!J37:Q37)</f>
        <v>0</v>
      </c>
      <c r="AA37" s="47"/>
      <c r="AV37" s="45">
        <f aca="true" t="shared" si="1" ref="AV37:AV68">SUM(X37,(Y37*1/1000),(Z37*1/1000000))</f>
        <v>0</v>
      </c>
    </row>
    <row r="38" spans="1:48" ht="13.5" hidden="1">
      <c r="A38" s="120">
        <v>34</v>
      </c>
      <c r="B38" s="117">
        <v>34</v>
      </c>
      <c r="C38" s="25">
        <v>34</v>
      </c>
      <c r="D38" s="25"/>
      <c r="E38" s="134"/>
      <c r="F38" s="134"/>
      <c r="G38" s="4"/>
      <c r="H38" s="62"/>
      <c r="I38" s="4"/>
      <c r="J38" s="62"/>
      <c r="K38" s="4"/>
      <c r="L38" s="62"/>
      <c r="M38" s="4"/>
      <c r="N38" s="62"/>
      <c r="O38" s="4"/>
      <c r="P38" s="62"/>
      <c r="Q38" s="4"/>
      <c r="R38" s="62"/>
      <c r="S38" s="4"/>
      <c r="T38" s="62"/>
      <c r="U38" s="4"/>
      <c r="V38" s="62"/>
      <c r="W38" s="4"/>
      <c r="X38" s="54">
        <f>SUM('入力'!I38,'入力'!K38,'入力'!M38,'入力'!O38,'入力'!Q38,'入力'!S38,'入力'!U38,'入力'!W38)</f>
        <v>0</v>
      </c>
      <c r="Y38" s="47">
        <f>SUM(Sheet1!A38:H38)</f>
        <v>0</v>
      </c>
      <c r="Z38" s="47">
        <f>SUM(Sheet1!J38:Q38)</f>
        <v>0</v>
      </c>
      <c r="AA38" s="47"/>
      <c r="AV38" s="45">
        <f t="shared" si="1"/>
        <v>0</v>
      </c>
    </row>
    <row r="39" spans="1:48" ht="13.5" hidden="1">
      <c r="A39" s="120">
        <v>35</v>
      </c>
      <c r="B39" s="117">
        <v>35</v>
      </c>
      <c r="C39" s="25">
        <v>35</v>
      </c>
      <c r="D39" s="25"/>
      <c r="E39" s="134"/>
      <c r="F39" s="134"/>
      <c r="G39" s="4"/>
      <c r="H39" s="62"/>
      <c r="I39" s="4"/>
      <c r="J39" s="62"/>
      <c r="K39" s="4"/>
      <c r="L39" s="62"/>
      <c r="M39" s="4"/>
      <c r="N39" s="62"/>
      <c r="O39" s="4"/>
      <c r="P39" s="62"/>
      <c r="Q39" s="4"/>
      <c r="R39" s="62"/>
      <c r="S39" s="4"/>
      <c r="T39" s="62"/>
      <c r="U39" s="4"/>
      <c r="V39" s="62"/>
      <c r="W39" s="4"/>
      <c r="X39" s="54">
        <f>SUM('入力'!I39,'入力'!K39,'入力'!M39,'入力'!O39,'入力'!Q39,'入力'!S39,'入力'!U39,'入力'!W39)</f>
        <v>0</v>
      </c>
      <c r="Y39" s="47">
        <f>SUM(Sheet1!A39:H39)</f>
        <v>0</v>
      </c>
      <c r="Z39" s="47">
        <f>SUM(Sheet1!J39:Q39)</f>
        <v>0</v>
      </c>
      <c r="AA39" s="47"/>
      <c r="AV39" s="45">
        <f t="shared" si="1"/>
        <v>0</v>
      </c>
    </row>
    <row r="40" spans="1:48" ht="14.25" hidden="1" thickBot="1">
      <c r="A40" s="121">
        <v>36</v>
      </c>
      <c r="B40" s="118">
        <v>36</v>
      </c>
      <c r="C40" s="31">
        <v>36</v>
      </c>
      <c r="D40" s="31"/>
      <c r="E40" s="135"/>
      <c r="F40" s="135"/>
      <c r="G40" s="32"/>
      <c r="H40" s="63"/>
      <c r="I40" s="32"/>
      <c r="J40" s="63"/>
      <c r="K40" s="32"/>
      <c r="L40" s="63"/>
      <c r="M40" s="32"/>
      <c r="N40" s="63"/>
      <c r="O40" s="32"/>
      <c r="P40" s="63"/>
      <c r="Q40" s="32"/>
      <c r="R40" s="63"/>
      <c r="S40" s="32"/>
      <c r="T40" s="63"/>
      <c r="U40" s="32"/>
      <c r="V40" s="63"/>
      <c r="W40" s="32"/>
      <c r="X40" s="54">
        <f>SUM('入力'!I40,'入力'!K40,'入力'!M40,'入力'!O40,'入力'!Q40,'入力'!S40,'入力'!U40,'入力'!W40)</f>
        <v>0</v>
      </c>
      <c r="Y40" s="47">
        <f>SUM(Sheet1!A40:H40)</f>
        <v>0</v>
      </c>
      <c r="Z40" s="47">
        <f>SUM(Sheet1!J40:Q40)</f>
        <v>0</v>
      </c>
      <c r="AA40" s="47"/>
      <c r="AV40" s="45">
        <f t="shared" si="1"/>
        <v>0</v>
      </c>
    </row>
    <row r="41" spans="1:48" ht="13.5" hidden="1">
      <c r="A41" s="119">
        <v>37</v>
      </c>
      <c r="B41" s="117">
        <v>37</v>
      </c>
      <c r="C41" s="33">
        <v>37</v>
      </c>
      <c r="D41" s="42"/>
      <c r="E41" s="136"/>
      <c r="F41" s="136"/>
      <c r="G41" s="43"/>
      <c r="H41" s="64"/>
      <c r="I41" s="34"/>
      <c r="J41" s="64"/>
      <c r="K41" s="34"/>
      <c r="L41" s="64"/>
      <c r="M41" s="34"/>
      <c r="N41" s="64"/>
      <c r="O41" s="34"/>
      <c r="P41" s="64"/>
      <c r="Q41" s="34"/>
      <c r="R41" s="64"/>
      <c r="S41" s="34"/>
      <c r="T41" s="64"/>
      <c r="U41" s="34"/>
      <c r="V41" s="64"/>
      <c r="W41" s="34"/>
      <c r="X41" s="54">
        <f>SUM('入力'!I41,'入力'!K41,'入力'!M41,'入力'!O41,'入力'!Q41,'入力'!S41,'入力'!U41,'入力'!W41)</f>
        <v>0</v>
      </c>
      <c r="Y41" s="47">
        <f>SUM(Sheet1!A41:H41)</f>
        <v>0</v>
      </c>
      <c r="Z41" s="47">
        <f>SUM(Sheet1!J41:Q41)</f>
        <v>0</v>
      </c>
      <c r="AA41" s="47"/>
      <c r="AV41" s="45">
        <f t="shared" si="1"/>
        <v>0</v>
      </c>
    </row>
    <row r="42" spans="1:48" ht="13.5" hidden="1">
      <c r="A42" s="120">
        <v>38</v>
      </c>
      <c r="B42" s="117">
        <v>38</v>
      </c>
      <c r="C42" s="25">
        <v>38</v>
      </c>
      <c r="D42" s="25"/>
      <c r="E42" s="134"/>
      <c r="F42" s="134"/>
      <c r="G42" s="4"/>
      <c r="H42" s="62"/>
      <c r="I42" s="4"/>
      <c r="J42" s="62"/>
      <c r="K42" s="4"/>
      <c r="L42" s="62"/>
      <c r="M42" s="4"/>
      <c r="N42" s="62"/>
      <c r="O42" s="4"/>
      <c r="P42" s="62"/>
      <c r="Q42" s="4"/>
      <c r="R42" s="62"/>
      <c r="S42" s="4"/>
      <c r="T42" s="62"/>
      <c r="U42" s="4"/>
      <c r="V42" s="62"/>
      <c r="W42" s="4"/>
      <c r="X42" s="54">
        <f>SUM('入力'!I42,'入力'!K42,'入力'!M42,'入力'!O42,'入力'!Q42,'入力'!S42,'入力'!U42,'入力'!W42)</f>
        <v>0</v>
      </c>
      <c r="Y42" s="47">
        <f>SUM(Sheet1!A42:H42)</f>
        <v>0</v>
      </c>
      <c r="Z42" s="47">
        <f>SUM(Sheet1!J42:Q42)</f>
        <v>0</v>
      </c>
      <c r="AA42" s="47"/>
      <c r="AV42" s="45">
        <f t="shared" si="1"/>
        <v>0</v>
      </c>
    </row>
    <row r="43" spans="1:48" ht="13.5" hidden="1">
      <c r="A43" s="120">
        <v>39</v>
      </c>
      <c r="B43" s="117">
        <v>39</v>
      </c>
      <c r="C43" s="25">
        <v>39</v>
      </c>
      <c r="D43" s="25"/>
      <c r="E43" s="134"/>
      <c r="F43" s="134"/>
      <c r="G43" s="4"/>
      <c r="H43" s="62"/>
      <c r="I43" s="4"/>
      <c r="J43" s="62"/>
      <c r="K43" s="4"/>
      <c r="L43" s="62"/>
      <c r="M43" s="4"/>
      <c r="N43" s="62"/>
      <c r="O43" s="4"/>
      <c r="P43" s="62"/>
      <c r="Q43" s="4"/>
      <c r="R43" s="62"/>
      <c r="S43" s="4"/>
      <c r="T43" s="62"/>
      <c r="U43" s="4"/>
      <c r="V43" s="62"/>
      <c r="W43" s="4"/>
      <c r="X43" s="54">
        <f>SUM('入力'!I43,'入力'!K43,'入力'!M43,'入力'!O43,'入力'!Q43,'入力'!S43,'入力'!U43,'入力'!W43)</f>
        <v>0</v>
      </c>
      <c r="Y43" s="47">
        <f>SUM(Sheet1!A43:H43)</f>
        <v>0</v>
      </c>
      <c r="Z43" s="47">
        <f>SUM(Sheet1!J43:Q43)</f>
        <v>0</v>
      </c>
      <c r="AA43" s="47"/>
      <c r="AV43" s="45">
        <f t="shared" si="1"/>
        <v>0</v>
      </c>
    </row>
    <row r="44" spans="1:48" ht="14.25" hidden="1" thickBot="1">
      <c r="A44" s="121">
        <v>40</v>
      </c>
      <c r="B44" s="118">
        <v>40</v>
      </c>
      <c r="C44" s="31">
        <v>40</v>
      </c>
      <c r="D44" s="31"/>
      <c r="E44" s="135"/>
      <c r="F44" s="135"/>
      <c r="G44" s="32"/>
      <c r="H44" s="63"/>
      <c r="I44" s="32"/>
      <c r="J44" s="63"/>
      <c r="K44" s="32"/>
      <c r="L44" s="63"/>
      <c r="M44" s="32"/>
      <c r="N44" s="63"/>
      <c r="O44" s="32"/>
      <c r="P44" s="63"/>
      <c r="Q44" s="32"/>
      <c r="R44" s="63"/>
      <c r="S44" s="32"/>
      <c r="T44" s="63"/>
      <c r="U44" s="32"/>
      <c r="V44" s="63"/>
      <c r="W44" s="32"/>
      <c r="X44" s="56">
        <f>SUM('入力'!I44,'入力'!K44,'入力'!M44,'入力'!O44,'入力'!Q44,'入力'!S44,'入力'!U44,'入力'!W44)</f>
        <v>0</v>
      </c>
      <c r="Y44" s="55">
        <f>SUM(Sheet1!A44:H44)</f>
        <v>0</v>
      </c>
      <c r="Z44" s="55">
        <f>SUM(Sheet1!J44:Q44)</f>
        <v>0</v>
      </c>
      <c r="AA44" s="55"/>
      <c r="AV44" s="45">
        <f t="shared" si="1"/>
        <v>0</v>
      </c>
    </row>
    <row r="45" spans="1:48" ht="13.5" hidden="1">
      <c r="A45" s="119">
        <v>41</v>
      </c>
      <c r="B45" s="117">
        <v>41</v>
      </c>
      <c r="C45" s="42">
        <v>41</v>
      </c>
      <c r="D45" s="42"/>
      <c r="E45" s="136"/>
      <c r="F45" s="136"/>
      <c r="G45" s="43"/>
      <c r="H45" s="65"/>
      <c r="I45" s="43"/>
      <c r="J45" s="65"/>
      <c r="K45" s="43"/>
      <c r="L45" s="65"/>
      <c r="M45" s="43"/>
      <c r="N45" s="65"/>
      <c r="O45" s="43"/>
      <c r="P45" s="65"/>
      <c r="Q45" s="43"/>
      <c r="R45" s="65"/>
      <c r="S45" s="43"/>
      <c r="T45" s="65"/>
      <c r="U45" s="43"/>
      <c r="V45" s="65"/>
      <c r="W45" s="43"/>
      <c r="X45" s="54">
        <f>SUM('入力'!I45,'入力'!K45,'入力'!M45,'入力'!O45,'入力'!Q45,'入力'!S45,'入力'!U45,'入力'!W45)</f>
        <v>0</v>
      </c>
      <c r="Y45" s="47">
        <f>SUM(Sheet1!A45:H45)</f>
        <v>0</v>
      </c>
      <c r="Z45" s="47">
        <f>SUM(Sheet1!J45:Q45)</f>
        <v>0</v>
      </c>
      <c r="AA45" s="47"/>
      <c r="AV45" s="45">
        <f t="shared" si="1"/>
        <v>0</v>
      </c>
    </row>
    <row r="46" spans="1:48" ht="13.5" hidden="1">
      <c r="A46" s="120">
        <v>42</v>
      </c>
      <c r="B46" s="117">
        <v>42</v>
      </c>
      <c r="C46" s="25">
        <v>42</v>
      </c>
      <c r="D46" s="25"/>
      <c r="E46" s="134"/>
      <c r="F46" s="134"/>
      <c r="G46" s="4"/>
      <c r="H46" s="62"/>
      <c r="I46" s="4"/>
      <c r="J46" s="62"/>
      <c r="K46" s="4"/>
      <c r="L46" s="62"/>
      <c r="M46" s="4"/>
      <c r="N46" s="62"/>
      <c r="O46" s="4"/>
      <c r="P46" s="62"/>
      <c r="Q46" s="4"/>
      <c r="R46" s="62"/>
      <c r="S46" s="4"/>
      <c r="T46" s="62"/>
      <c r="U46" s="4"/>
      <c r="V46" s="62"/>
      <c r="W46" s="4"/>
      <c r="X46" s="54">
        <f>SUM('入力'!I46,'入力'!K46,'入力'!M46,'入力'!O46,'入力'!Q46,'入力'!S46,'入力'!U46,'入力'!W46)</f>
        <v>0</v>
      </c>
      <c r="Y46" s="47">
        <f>SUM(Sheet1!A46:H46)</f>
        <v>0</v>
      </c>
      <c r="Z46" s="47">
        <f>SUM(Sheet1!J46:Q46)</f>
        <v>0</v>
      </c>
      <c r="AA46" s="47"/>
      <c r="AV46" s="45">
        <f t="shared" si="1"/>
        <v>0</v>
      </c>
    </row>
    <row r="47" spans="1:48" ht="13.5" hidden="1">
      <c r="A47" s="120">
        <v>43</v>
      </c>
      <c r="B47" s="117">
        <v>43</v>
      </c>
      <c r="C47" s="25">
        <v>43</v>
      </c>
      <c r="D47" s="25"/>
      <c r="E47" s="134"/>
      <c r="F47" s="134"/>
      <c r="G47" s="4"/>
      <c r="H47" s="62"/>
      <c r="I47" s="4"/>
      <c r="J47" s="62"/>
      <c r="K47" s="4"/>
      <c r="L47" s="62"/>
      <c r="M47" s="4"/>
      <c r="N47" s="62"/>
      <c r="O47" s="4"/>
      <c r="P47" s="62"/>
      <c r="Q47" s="4"/>
      <c r="R47" s="62"/>
      <c r="S47" s="4"/>
      <c r="T47" s="62"/>
      <c r="U47" s="4"/>
      <c r="V47" s="62"/>
      <c r="W47" s="4"/>
      <c r="X47" s="54">
        <f>SUM('入力'!I47,'入力'!K47,'入力'!M47,'入力'!O47,'入力'!Q47,'入力'!S47,'入力'!U47,'入力'!W47)</f>
        <v>0</v>
      </c>
      <c r="Y47" s="47">
        <f>SUM(Sheet1!A47:H47)</f>
        <v>0</v>
      </c>
      <c r="Z47" s="47">
        <f>SUM(Sheet1!J47:Q47)</f>
        <v>0</v>
      </c>
      <c r="AA47" s="47"/>
      <c r="AV47" s="45">
        <f t="shared" si="1"/>
        <v>0</v>
      </c>
    </row>
    <row r="48" spans="1:48" ht="14.25" hidden="1" thickBot="1">
      <c r="A48" s="121">
        <v>44</v>
      </c>
      <c r="B48" s="118">
        <v>44</v>
      </c>
      <c r="C48" s="31">
        <v>44</v>
      </c>
      <c r="D48" s="31"/>
      <c r="E48" s="135"/>
      <c r="F48" s="135"/>
      <c r="G48" s="32"/>
      <c r="H48" s="63"/>
      <c r="I48" s="32"/>
      <c r="J48" s="63"/>
      <c r="K48" s="32"/>
      <c r="L48" s="63"/>
      <c r="M48" s="32"/>
      <c r="N48" s="63"/>
      <c r="O48" s="32"/>
      <c r="P48" s="63"/>
      <c r="Q48" s="32"/>
      <c r="R48" s="63"/>
      <c r="S48" s="32"/>
      <c r="T48" s="63"/>
      <c r="U48" s="32"/>
      <c r="V48" s="63"/>
      <c r="W48" s="32"/>
      <c r="X48" s="54">
        <f>SUM('入力'!I48,'入力'!K48,'入力'!M48,'入力'!O48,'入力'!Q48,'入力'!S48,'入力'!U48,'入力'!W48)</f>
        <v>0</v>
      </c>
      <c r="Y48" s="47">
        <f>SUM(Sheet1!A48:H48)</f>
        <v>0</v>
      </c>
      <c r="Z48" s="47">
        <f>SUM(Sheet1!J48:Q48)</f>
        <v>0</v>
      </c>
      <c r="AA48" s="47"/>
      <c r="AV48" s="45">
        <f t="shared" si="1"/>
        <v>0</v>
      </c>
    </row>
    <row r="49" spans="1:48" ht="13.5" hidden="1">
      <c r="A49" s="119">
        <v>45</v>
      </c>
      <c r="B49" s="117">
        <v>45</v>
      </c>
      <c r="C49" s="33">
        <v>45</v>
      </c>
      <c r="D49" s="42"/>
      <c r="E49" s="136"/>
      <c r="F49" s="136"/>
      <c r="G49" s="43"/>
      <c r="H49" s="64"/>
      <c r="I49" s="34"/>
      <c r="J49" s="64"/>
      <c r="K49" s="34"/>
      <c r="L49" s="64"/>
      <c r="M49" s="34"/>
      <c r="N49" s="64"/>
      <c r="O49" s="34"/>
      <c r="P49" s="64"/>
      <c r="Q49" s="34"/>
      <c r="R49" s="64"/>
      <c r="S49" s="34"/>
      <c r="T49" s="64"/>
      <c r="U49" s="34"/>
      <c r="V49" s="64"/>
      <c r="W49" s="34"/>
      <c r="X49" s="54">
        <f>SUM('入力'!I49,'入力'!K49,'入力'!M49,'入力'!O49,'入力'!Q49,'入力'!S49,'入力'!U49,'入力'!W49)</f>
        <v>0</v>
      </c>
      <c r="Y49" s="47">
        <f>SUM(Sheet1!A49:H49)</f>
        <v>0</v>
      </c>
      <c r="Z49" s="47">
        <f>SUM(Sheet1!J49:Q49)</f>
        <v>0</v>
      </c>
      <c r="AA49" s="47"/>
      <c r="AV49" s="45">
        <f t="shared" si="1"/>
        <v>0</v>
      </c>
    </row>
    <row r="50" spans="1:48" ht="13.5" hidden="1">
      <c r="A50" s="120">
        <v>46</v>
      </c>
      <c r="B50" s="117">
        <v>46</v>
      </c>
      <c r="C50" s="25">
        <v>46</v>
      </c>
      <c r="D50" s="25"/>
      <c r="E50" s="134"/>
      <c r="F50" s="134"/>
      <c r="G50" s="4"/>
      <c r="H50" s="62"/>
      <c r="I50" s="4"/>
      <c r="J50" s="62"/>
      <c r="K50" s="4"/>
      <c r="L50" s="62"/>
      <c r="M50" s="4"/>
      <c r="N50" s="62"/>
      <c r="O50" s="4"/>
      <c r="P50" s="62"/>
      <c r="Q50" s="4"/>
      <c r="R50" s="62"/>
      <c r="S50" s="4"/>
      <c r="T50" s="62"/>
      <c r="U50" s="4"/>
      <c r="V50" s="62"/>
      <c r="W50" s="4"/>
      <c r="X50" s="54">
        <f>SUM('入力'!I50,'入力'!K50,'入力'!M50,'入力'!O50,'入力'!Q50,'入力'!S50,'入力'!U50,'入力'!W50)</f>
        <v>0</v>
      </c>
      <c r="Y50" s="47">
        <f>SUM(Sheet1!A50:H50)</f>
        <v>0</v>
      </c>
      <c r="Z50" s="47">
        <f>SUM(Sheet1!J50:Q50)</f>
        <v>0</v>
      </c>
      <c r="AA50" s="47"/>
      <c r="AV50" s="45">
        <f t="shared" si="1"/>
        <v>0</v>
      </c>
    </row>
    <row r="51" spans="1:48" ht="13.5" hidden="1">
      <c r="A51" s="120">
        <v>47</v>
      </c>
      <c r="B51" s="117">
        <v>47</v>
      </c>
      <c r="C51" s="25">
        <v>47</v>
      </c>
      <c r="D51" s="25"/>
      <c r="E51" s="134"/>
      <c r="F51" s="134"/>
      <c r="G51" s="4"/>
      <c r="H51" s="62"/>
      <c r="I51" s="4"/>
      <c r="J51" s="62"/>
      <c r="K51" s="4"/>
      <c r="L51" s="62"/>
      <c r="M51" s="4"/>
      <c r="N51" s="62"/>
      <c r="O51" s="4"/>
      <c r="P51" s="62"/>
      <c r="Q51" s="4"/>
      <c r="R51" s="62"/>
      <c r="S51" s="4"/>
      <c r="T51" s="62"/>
      <c r="U51" s="4"/>
      <c r="V51" s="62"/>
      <c r="W51" s="4"/>
      <c r="X51" s="54">
        <f>SUM('入力'!I51,'入力'!K51,'入力'!M51,'入力'!O51,'入力'!Q51,'入力'!S51,'入力'!U51,'入力'!W51)</f>
        <v>0</v>
      </c>
      <c r="Y51" s="47">
        <f>SUM(Sheet1!A51:H51)</f>
        <v>0</v>
      </c>
      <c r="Z51" s="47">
        <f>SUM(Sheet1!J51:Q51)</f>
        <v>0</v>
      </c>
      <c r="AA51" s="47"/>
      <c r="AV51" s="45">
        <f t="shared" si="1"/>
        <v>0</v>
      </c>
    </row>
    <row r="52" spans="1:48" ht="14.25" hidden="1" thickBot="1">
      <c r="A52" s="121">
        <v>48</v>
      </c>
      <c r="B52" s="118">
        <v>48</v>
      </c>
      <c r="C52" s="31">
        <v>48</v>
      </c>
      <c r="D52" s="31"/>
      <c r="E52" s="135"/>
      <c r="F52" s="135"/>
      <c r="G52" s="32"/>
      <c r="H52" s="63"/>
      <c r="I52" s="32"/>
      <c r="J52" s="63"/>
      <c r="K52" s="32"/>
      <c r="L52" s="63"/>
      <c r="M52" s="32"/>
      <c r="N52" s="63"/>
      <c r="O52" s="32"/>
      <c r="P52" s="63"/>
      <c r="Q52" s="32"/>
      <c r="R52" s="63"/>
      <c r="S52" s="32"/>
      <c r="T52" s="63"/>
      <c r="U52" s="32"/>
      <c r="V52" s="63"/>
      <c r="W52" s="32"/>
      <c r="X52" s="56">
        <f>SUM('入力'!I52,'入力'!K52,'入力'!M52,'入力'!O52,'入力'!Q52,'入力'!S52,'入力'!U52,'入力'!W52)</f>
        <v>0</v>
      </c>
      <c r="Y52" s="55">
        <f>SUM(Sheet1!A52:H52)</f>
        <v>0</v>
      </c>
      <c r="Z52" s="55">
        <f>SUM(Sheet1!J52:Q52)</f>
        <v>0</v>
      </c>
      <c r="AA52" s="55"/>
      <c r="AV52" s="45">
        <f t="shared" si="1"/>
        <v>0</v>
      </c>
    </row>
    <row r="53" spans="1:48" ht="13.5" hidden="1">
      <c r="A53" s="119">
        <v>49</v>
      </c>
      <c r="B53" s="117">
        <v>49</v>
      </c>
      <c r="C53" s="33">
        <v>49</v>
      </c>
      <c r="D53" s="42"/>
      <c r="E53" s="136"/>
      <c r="F53" s="136"/>
      <c r="G53" s="43"/>
      <c r="H53" s="64"/>
      <c r="I53" s="34"/>
      <c r="J53" s="64"/>
      <c r="K53" s="34"/>
      <c r="L53" s="64"/>
      <c r="M53" s="34"/>
      <c r="N53" s="64"/>
      <c r="O53" s="34"/>
      <c r="P53" s="64"/>
      <c r="Q53" s="34"/>
      <c r="R53" s="64"/>
      <c r="S53" s="34"/>
      <c r="T53" s="64"/>
      <c r="U53" s="34"/>
      <c r="V53" s="64"/>
      <c r="W53" s="34"/>
      <c r="X53" s="54">
        <f>SUM('入力'!I53,'入力'!K53,'入力'!M53,'入力'!O53,'入力'!Q53,'入力'!S53,'入力'!U53,'入力'!W53)</f>
        <v>0</v>
      </c>
      <c r="Y53" s="47">
        <f>SUM(Sheet1!A53:H53)</f>
        <v>0</v>
      </c>
      <c r="Z53" s="47">
        <f>SUM(Sheet1!J53:Q53)</f>
        <v>0</v>
      </c>
      <c r="AA53" s="47"/>
      <c r="AV53" s="45">
        <f t="shared" si="1"/>
        <v>0</v>
      </c>
    </row>
    <row r="54" spans="1:48" ht="13.5" hidden="1">
      <c r="A54" s="120">
        <v>50</v>
      </c>
      <c r="B54" s="117">
        <v>50</v>
      </c>
      <c r="C54" s="25">
        <v>50</v>
      </c>
      <c r="D54" s="25"/>
      <c r="E54" s="134"/>
      <c r="F54" s="134"/>
      <c r="G54" s="4"/>
      <c r="H54" s="62"/>
      <c r="I54" s="4"/>
      <c r="J54" s="62"/>
      <c r="K54" s="4"/>
      <c r="L54" s="62"/>
      <c r="M54" s="4"/>
      <c r="N54" s="62"/>
      <c r="O54" s="4"/>
      <c r="P54" s="62"/>
      <c r="Q54" s="4"/>
      <c r="R54" s="62"/>
      <c r="S54" s="4"/>
      <c r="T54" s="62"/>
      <c r="U54" s="4"/>
      <c r="V54" s="62"/>
      <c r="W54" s="4"/>
      <c r="X54" s="54">
        <f>SUM('入力'!I54,'入力'!K54,'入力'!M54,'入力'!O54,'入力'!Q54,'入力'!S54,'入力'!U54,'入力'!W54)</f>
        <v>0</v>
      </c>
      <c r="Y54" s="47">
        <f>SUM(Sheet1!A54:H54)</f>
        <v>0</v>
      </c>
      <c r="Z54" s="47">
        <f>SUM(Sheet1!J54:Q54)</f>
        <v>0</v>
      </c>
      <c r="AA54" s="47"/>
      <c r="AV54" s="45">
        <f t="shared" si="1"/>
        <v>0</v>
      </c>
    </row>
    <row r="55" spans="1:48" ht="13.5" hidden="1">
      <c r="A55" s="120">
        <v>51</v>
      </c>
      <c r="B55" s="117">
        <v>51</v>
      </c>
      <c r="C55" s="25">
        <v>51</v>
      </c>
      <c r="D55" s="25"/>
      <c r="E55" s="134"/>
      <c r="F55" s="134"/>
      <c r="G55" s="4"/>
      <c r="H55" s="62"/>
      <c r="I55" s="4"/>
      <c r="J55" s="62"/>
      <c r="K55" s="4"/>
      <c r="L55" s="62"/>
      <c r="M55" s="4"/>
      <c r="N55" s="62"/>
      <c r="O55" s="4"/>
      <c r="P55" s="62"/>
      <c r="Q55" s="4"/>
      <c r="R55" s="62"/>
      <c r="S55" s="4"/>
      <c r="T55" s="62"/>
      <c r="U55" s="4"/>
      <c r="V55" s="62"/>
      <c r="W55" s="4"/>
      <c r="X55" s="54">
        <f>SUM('入力'!I55,'入力'!K55,'入力'!M55,'入力'!O55,'入力'!Q55,'入力'!S55,'入力'!U55,'入力'!W55)</f>
        <v>0</v>
      </c>
      <c r="Y55" s="47">
        <f>SUM(Sheet1!A55:H55)</f>
        <v>0</v>
      </c>
      <c r="Z55" s="47">
        <f>SUM(Sheet1!J55:Q55)</f>
        <v>0</v>
      </c>
      <c r="AA55" s="47"/>
      <c r="AV55" s="45">
        <f t="shared" si="1"/>
        <v>0</v>
      </c>
    </row>
    <row r="56" spans="1:48" ht="14.25" hidden="1" thickBot="1">
      <c r="A56" s="121">
        <v>52</v>
      </c>
      <c r="B56" s="118">
        <v>52</v>
      </c>
      <c r="C56" s="31">
        <v>52</v>
      </c>
      <c r="D56" s="31"/>
      <c r="E56" s="135"/>
      <c r="F56" s="135"/>
      <c r="G56" s="32"/>
      <c r="H56" s="63"/>
      <c r="I56" s="32"/>
      <c r="J56" s="63"/>
      <c r="K56" s="32"/>
      <c r="L56" s="63"/>
      <c r="M56" s="32"/>
      <c r="N56" s="63"/>
      <c r="O56" s="32"/>
      <c r="P56" s="63"/>
      <c r="Q56" s="32"/>
      <c r="R56" s="63"/>
      <c r="S56" s="32"/>
      <c r="T56" s="63"/>
      <c r="U56" s="32"/>
      <c r="V56" s="63"/>
      <c r="W56" s="32"/>
      <c r="X56" s="54">
        <f>SUM('入力'!I56,'入力'!K56,'入力'!M56,'入力'!O56,'入力'!Q56,'入力'!S56,'入力'!U56,'入力'!W56)</f>
        <v>0</v>
      </c>
      <c r="Y56" s="47">
        <f>SUM(Sheet1!A56:H56)</f>
        <v>0</v>
      </c>
      <c r="Z56" s="47">
        <f>SUM(Sheet1!J56:Q56)</f>
        <v>0</v>
      </c>
      <c r="AA56" s="47"/>
      <c r="AV56" s="45">
        <f t="shared" si="1"/>
        <v>0</v>
      </c>
    </row>
    <row r="57" spans="1:48" ht="13.5" hidden="1">
      <c r="A57" s="119">
        <v>53</v>
      </c>
      <c r="B57" s="117">
        <v>53</v>
      </c>
      <c r="C57" s="33">
        <v>53</v>
      </c>
      <c r="D57" s="42"/>
      <c r="E57" s="136"/>
      <c r="F57" s="136"/>
      <c r="G57" s="43"/>
      <c r="H57" s="64"/>
      <c r="I57" s="34"/>
      <c r="J57" s="64"/>
      <c r="K57" s="34"/>
      <c r="L57" s="64"/>
      <c r="M57" s="34"/>
      <c r="N57" s="64"/>
      <c r="O57" s="34"/>
      <c r="P57" s="64"/>
      <c r="Q57" s="34"/>
      <c r="R57" s="64"/>
      <c r="S57" s="34"/>
      <c r="T57" s="64"/>
      <c r="U57" s="34"/>
      <c r="V57" s="64"/>
      <c r="W57" s="34"/>
      <c r="X57" s="54">
        <f>SUM('入力'!I57,'入力'!K57,'入力'!M57,'入力'!O57,'入力'!Q57,'入力'!S57,'入力'!U57,'入力'!W57)</f>
        <v>0</v>
      </c>
      <c r="Y57" s="47">
        <f>SUM(Sheet1!A57:H57)</f>
        <v>0</v>
      </c>
      <c r="Z57" s="47">
        <f>SUM(Sheet1!J57:Q57)</f>
        <v>0</v>
      </c>
      <c r="AA57" s="47"/>
      <c r="AV57" s="45">
        <f t="shared" si="1"/>
        <v>0</v>
      </c>
    </row>
    <row r="58" spans="1:48" ht="13.5" hidden="1">
      <c r="A58" s="120">
        <v>54</v>
      </c>
      <c r="B58" s="117">
        <v>54</v>
      </c>
      <c r="C58" s="25">
        <v>54</v>
      </c>
      <c r="D58" s="25"/>
      <c r="E58" s="134"/>
      <c r="F58" s="134"/>
      <c r="G58" s="4"/>
      <c r="H58" s="62"/>
      <c r="I58" s="4"/>
      <c r="J58" s="62"/>
      <c r="K58" s="4"/>
      <c r="L58" s="62"/>
      <c r="M58" s="4"/>
      <c r="N58" s="62"/>
      <c r="O58" s="4"/>
      <c r="P58" s="62"/>
      <c r="Q58" s="4"/>
      <c r="R58" s="62"/>
      <c r="S58" s="4"/>
      <c r="T58" s="62"/>
      <c r="U58" s="4"/>
      <c r="V58" s="62"/>
      <c r="W58" s="4"/>
      <c r="X58" s="54">
        <f>SUM('入力'!I58,'入力'!K58,'入力'!M58,'入力'!O58,'入力'!Q58,'入力'!S58,'入力'!U58,'入力'!W58)</f>
        <v>0</v>
      </c>
      <c r="Y58" s="47">
        <f>SUM(Sheet1!A58:H58)</f>
        <v>0</v>
      </c>
      <c r="Z58" s="47">
        <f>SUM(Sheet1!J58:Q58)</f>
        <v>0</v>
      </c>
      <c r="AA58" s="47"/>
      <c r="AV58" s="45">
        <f t="shared" si="1"/>
        <v>0</v>
      </c>
    </row>
    <row r="59" spans="1:48" ht="13.5" hidden="1">
      <c r="A59" s="120">
        <v>55</v>
      </c>
      <c r="B59" s="117">
        <v>55</v>
      </c>
      <c r="C59" s="25">
        <v>55</v>
      </c>
      <c r="D59" s="25"/>
      <c r="E59" s="134"/>
      <c r="F59" s="134"/>
      <c r="G59" s="4"/>
      <c r="H59" s="62"/>
      <c r="I59" s="4"/>
      <c r="J59" s="62"/>
      <c r="K59" s="4"/>
      <c r="L59" s="62"/>
      <c r="M59" s="4"/>
      <c r="N59" s="62"/>
      <c r="O59" s="4"/>
      <c r="P59" s="62"/>
      <c r="Q59" s="4"/>
      <c r="R59" s="62"/>
      <c r="S59" s="4"/>
      <c r="T59" s="62"/>
      <c r="U59" s="4"/>
      <c r="V59" s="62"/>
      <c r="W59" s="4"/>
      <c r="X59" s="54">
        <f>SUM('入力'!I59,'入力'!K59,'入力'!M59,'入力'!O59,'入力'!Q59,'入力'!S59,'入力'!U59,'入力'!W59)</f>
        <v>0</v>
      </c>
      <c r="Y59" s="47">
        <f>SUM(Sheet1!A59:H59)</f>
        <v>0</v>
      </c>
      <c r="Z59" s="47">
        <f>SUM(Sheet1!J59:Q59)</f>
        <v>0</v>
      </c>
      <c r="AA59" s="47"/>
      <c r="AV59" s="45">
        <f t="shared" si="1"/>
        <v>0</v>
      </c>
    </row>
    <row r="60" spans="1:48" ht="14.25" hidden="1" thickBot="1">
      <c r="A60" s="121">
        <v>56</v>
      </c>
      <c r="B60" s="118">
        <v>56</v>
      </c>
      <c r="C60" s="31">
        <v>56</v>
      </c>
      <c r="D60" s="31"/>
      <c r="E60" s="135"/>
      <c r="F60" s="135"/>
      <c r="G60" s="32"/>
      <c r="H60" s="63"/>
      <c r="I60" s="32"/>
      <c r="J60" s="63"/>
      <c r="K60" s="32"/>
      <c r="L60" s="63"/>
      <c r="M60" s="32"/>
      <c r="N60" s="63"/>
      <c r="O60" s="32"/>
      <c r="P60" s="63"/>
      <c r="Q60" s="32"/>
      <c r="R60" s="63"/>
      <c r="S60" s="32"/>
      <c r="T60" s="63"/>
      <c r="U60" s="32"/>
      <c r="V60" s="63"/>
      <c r="W60" s="32"/>
      <c r="X60" s="56">
        <f>SUM('入力'!I60,'入力'!K60,'入力'!M60,'入力'!O60,'入力'!Q60,'入力'!S60,'入力'!U60,'入力'!W60)</f>
        <v>0</v>
      </c>
      <c r="Y60" s="55">
        <f>SUM(Sheet1!A60:H60)</f>
        <v>0</v>
      </c>
      <c r="Z60" s="55">
        <f>SUM(Sheet1!J60:Q60)</f>
        <v>0</v>
      </c>
      <c r="AA60" s="55"/>
      <c r="AV60" s="45">
        <f t="shared" si="1"/>
        <v>0</v>
      </c>
    </row>
    <row r="61" spans="1:48" ht="13.5" hidden="1">
      <c r="A61" s="119">
        <v>57</v>
      </c>
      <c r="B61" s="117">
        <v>57</v>
      </c>
      <c r="C61" s="42">
        <v>57</v>
      </c>
      <c r="D61" s="42"/>
      <c r="E61" s="136"/>
      <c r="F61" s="136"/>
      <c r="G61" s="43"/>
      <c r="H61" s="65"/>
      <c r="I61" s="43"/>
      <c r="J61" s="65"/>
      <c r="K61" s="43"/>
      <c r="L61" s="65"/>
      <c r="M61" s="43"/>
      <c r="N61" s="65"/>
      <c r="O61" s="43"/>
      <c r="P61" s="65"/>
      <c r="Q61" s="43"/>
      <c r="R61" s="65"/>
      <c r="S61" s="43"/>
      <c r="T61" s="65"/>
      <c r="U61" s="43"/>
      <c r="V61" s="65"/>
      <c r="W61" s="43"/>
      <c r="X61" s="54">
        <f>SUM('入力'!I61,'入力'!K61,'入力'!M61,'入力'!O61,'入力'!Q61,'入力'!S61,'入力'!U61,'入力'!W61)</f>
        <v>0</v>
      </c>
      <c r="Y61" s="47">
        <f>SUM(Sheet1!A61:H61)</f>
        <v>0</v>
      </c>
      <c r="Z61" s="47">
        <f>SUM(Sheet1!J61:Q61)</f>
        <v>0</v>
      </c>
      <c r="AA61" s="47"/>
      <c r="AV61" s="45">
        <f t="shared" si="1"/>
        <v>0</v>
      </c>
    </row>
    <row r="62" spans="1:48" ht="13.5" hidden="1">
      <c r="A62" s="120">
        <v>58</v>
      </c>
      <c r="B62" s="117">
        <v>58</v>
      </c>
      <c r="C62" s="25">
        <v>58</v>
      </c>
      <c r="D62" s="25"/>
      <c r="E62" s="134"/>
      <c r="F62" s="134"/>
      <c r="G62" s="4"/>
      <c r="H62" s="62"/>
      <c r="I62" s="4"/>
      <c r="J62" s="62"/>
      <c r="K62" s="4"/>
      <c r="L62" s="62"/>
      <c r="M62" s="4"/>
      <c r="N62" s="62"/>
      <c r="O62" s="4"/>
      <c r="P62" s="62"/>
      <c r="Q62" s="4"/>
      <c r="R62" s="62"/>
      <c r="S62" s="4"/>
      <c r="T62" s="62"/>
      <c r="U62" s="4"/>
      <c r="V62" s="62"/>
      <c r="W62" s="4"/>
      <c r="X62" s="54">
        <f>SUM('入力'!I62,'入力'!K62,'入力'!M62,'入力'!O62,'入力'!Q62,'入力'!S62,'入力'!U62,'入力'!W62)</f>
        <v>0</v>
      </c>
      <c r="Y62" s="47">
        <f>SUM(Sheet1!A62:H62)</f>
        <v>0</v>
      </c>
      <c r="Z62" s="47">
        <f>SUM(Sheet1!J62:Q62)</f>
        <v>0</v>
      </c>
      <c r="AA62" s="47"/>
      <c r="AV62" s="45">
        <f t="shared" si="1"/>
        <v>0</v>
      </c>
    </row>
    <row r="63" spans="1:48" ht="13.5" hidden="1">
      <c r="A63" s="120">
        <v>59</v>
      </c>
      <c r="B63" s="117">
        <v>59</v>
      </c>
      <c r="C63" s="25">
        <v>59</v>
      </c>
      <c r="D63" s="25"/>
      <c r="E63" s="134"/>
      <c r="F63" s="134"/>
      <c r="G63" s="4"/>
      <c r="H63" s="62"/>
      <c r="I63" s="4"/>
      <c r="J63" s="62"/>
      <c r="K63" s="4"/>
      <c r="L63" s="62"/>
      <c r="M63" s="4"/>
      <c r="N63" s="62"/>
      <c r="O63" s="4"/>
      <c r="P63" s="62"/>
      <c r="Q63" s="4"/>
      <c r="R63" s="62"/>
      <c r="S63" s="4"/>
      <c r="T63" s="62"/>
      <c r="U63" s="4"/>
      <c r="V63" s="62"/>
      <c r="W63" s="4"/>
      <c r="X63" s="54">
        <f>SUM('入力'!I63,'入力'!K63,'入力'!M63,'入力'!O63,'入力'!Q63,'入力'!S63,'入力'!U63,'入力'!W63)</f>
        <v>0</v>
      </c>
      <c r="Y63" s="47">
        <f>SUM(Sheet1!A63:H63)</f>
        <v>0</v>
      </c>
      <c r="Z63" s="47">
        <f>SUM(Sheet1!J63:Q63)</f>
        <v>0</v>
      </c>
      <c r="AA63" s="47"/>
      <c r="AV63" s="45">
        <f t="shared" si="1"/>
        <v>0</v>
      </c>
    </row>
    <row r="64" spans="1:48" ht="14.25" hidden="1" thickBot="1">
      <c r="A64" s="121">
        <v>60</v>
      </c>
      <c r="B64" s="118">
        <v>60</v>
      </c>
      <c r="C64" s="31">
        <v>60</v>
      </c>
      <c r="D64" s="31"/>
      <c r="E64" s="135"/>
      <c r="F64" s="135"/>
      <c r="G64" s="32"/>
      <c r="H64" s="63"/>
      <c r="I64" s="32"/>
      <c r="J64" s="63"/>
      <c r="K64" s="32"/>
      <c r="L64" s="63"/>
      <c r="M64" s="32"/>
      <c r="N64" s="63"/>
      <c r="O64" s="32"/>
      <c r="P64" s="63"/>
      <c r="Q64" s="32"/>
      <c r="R64" s="63"/>
      <c r="S64" s="32"/>
      <c r="T64" s="63"/>
      <c r="U64" s="32"/>
      <c r="V64" s="63"/>
      <c r="W64" s="32"/>
      <c r="X64" s="54">
        <f>SUM('入力'!I64,'入力'!K64,'入力'!M64,'入力'!O64,'入力'!Q64,'入力'!S64,'入力'!U64,'入力'!W64)</f>
        <v>0</v>
      </c>
      <c r="Y64" s="47">
        <f>SUM(Sheet1!A64:H64)</f>
        <v>0</v>
      </c>
      <c r="Z64" s="47">
        <f>SUM(Sheet1!J64:Q64)</f>
        <v>0</v>
      </c>
      <c r="AA64" s="47"/>
      <c r="AV64" s="45">
        <f t="shared" si="1"/>
        <v>0</v>
      </c>
    </row>
    <row r="65" spans="1:48" ht="13.5" hidden="1">
      <c r="A65" s="119">
        <v>61</v>
      </c>
      <c r="B65" s="117">
        <v>61</v>
      </c>
      <c r="C65" s="33">
        <v>61</v>
      </c>
      <c r="D65" s="42"/>
      <c r="E65" s="136"/>
      <c r="F65" s="136"/>
      <c r="G65" s="43"/>
      <c r="H65" s="64"/>
      <c r="I65" s="34"/>
      <c r="J65" s="64"/>
      <c r="K65" s="34"/>
      <c r="L65" s="64"/>
      <c r="M65" s="34"/>
      <c r="N65" s="64"/>
      <c r="O65" s="34"/>
      <c r="P65" s="64"/>
      <c r="Q65" s="34"/>
      <c r="R65" s="64"/>
      <c r="S65" s="34"/>
      <c r="T65" s="64"/>
      <c r="U65" s="34"/>
      <c r="V65" s="64"/>
      <c r="W65" s="34"/>
      <c r="X65" s="54">
        <f>SUM('入力'!I65,'入力'!K65,'入力'!M65,'入力'!O65,'入力'!Q65,'入力'!S65,'入力'!U65,'入力'!W65)</f>
        <v>0</v>
      </c>
      <c r="Y65" s="47">
        <f>SUM(Sheet1!A65:H65)</f>
        <v>0</v>
      </c>
      <c r="Z65" s="47">
        <f>SUM(Sheet1!J65:Q65)</f>
        <v>0</v>
      </c>
      <c r="AA65" s="47"/>
      <c r="AV65" s="45">
        <f t="shared" si="1"/>
        <v>0</v>
      </c>
    </row>
    <row r="66" spans="1:48" ht="13.5" hidden="1">
      <c r="A66" s="120">
        <v>62</v>
      </c>
      <c r="B66" s="117">
        <v>62</v>
      </c>
      <c r="C66" s="25">
        <v>62</v>
      </c>
      <c r="D66" s="25"/>
      <c r="E66" s="134"/>
      <c r="F66" s="134"/>
      <c r="G66" s="4"/>
      <c r="H66" s="62"/>
      <c r="I66" s="4"/>
      <c r="J66" s="62"/>
      <c r="K66" s="4"/>
      <c r="L66" s="62"/>
      <c r="M66" s="4"/>
      <c r="N66" s="62"/>
      <c r="O66" s="4"/>
      <c r="P66" s="62"/>
      <c r="Q66" s="4"/>
      <c r="R66" s="62"/>
      <c r="S66" s="4"/>
      <c r="T66" s="62"/>
      <c r="U66" s="4"/>
      <c r="V66" s="62"/>
      <c r="W66" s="4"/>
      <c r="X66" s="54">
        <f>SUM('入力'!I66,'入力'!K66,'入力'!M66,'入力'!O66,'入力'!Q66,'入力'!S66,'入力'!U66,'入力'!W66)</f>
        <v>0</v>
      </c>
      <c r="Y66" s="47">
        <f>SUM(Sheet1!A66:H66)</f>
        <v>0</v>
      </c>
      <c r="Z66" s="47">
        <f>SUM(Sheet1!J66:Q66)</f>
        <v>0</v>
      </c>
      <c r="AA66" s="47"/>
      <c r="AV66" s="45">
        <f t="shared" si="1"/>
        <v>0</v>
      </c>
    </row>
    <row r="67" spans="1:48" ht="13.5" hidden="1">
      <c r="A67" s="120">
        <v>63</v>
      </c>
      <c r="B67" s="117">
        <v>63</v>
      </c>
      <c r="C67" s="25">
        <v>63</v>
      </c>
      <c r="D67" s="25"/>
      <c r="E67" s="134"/>
      <c r="F67" s="134"/>
      <c r="G67" s="4"/>
      <c r="H67" s="62"/>
      <c r="I67" s="4"/>
      <c r="J67" s="62"/>
      <c r="K67" s="4"/>
      <c r="L67" s="62"/>
      <c r="M67" s="4"/>
      <c r="N67" s="62"/>
      <c r="O67" s="4"/>
      <c r="P67" s="62"/>
      <c r="Q67" s="4"/>
      <c r="R67" s="62"/>
      <c r="S67" s="4"/>
      <c r="T67" s="62"/>
      <c r="U67" s="4"/>
      <c r="V67" s="62"/>
      <c r="W67" s="4"/>
      <c r="X67" s="54">
        <f>SUM('入力'!I67,'入力'!K67,'入力'!M67,'入力'!O67,'入力'!Q67,'入力'!S67,'入力'!U67,'入力'!W67)</f>
        <v>0</v>
      </c>
      <c r="Y67" s="47">
        <f>SUM(Sheet1!A67:H67)</f>
        <v>0</v>
      </c>
      <c r="Z67" s="47">
        <f>SUM(Sheet1!J67:Q67)</f>
        <v>0</v>
      </c>
      <c r="AA67" s="47"/>
      <c r="AV67" s="45">
        <f t="shared" si="1"/>
        <v>0</v>
      </c>
    </row>
    <row r="68" spans="1:48" ht="14.25" hidden="1" thickBot="1">
      <c r="A68" s="121">
        <v>64</v>
      </c>
      <c r="B68" s="118">
        <v>64</v>
      </c>
      <c r="C68" s="31">
        <v>64</v>
      </c>
      <c r="D68" s="31"/>
      <c r="E68" s="135"/>
      <c r="F68" s="135"/>
      <c r="G68" s="32"/>
      <c r="H68" s="63"/>
      <c r="I68" s="32"/>
      <c r="J68" s="63"/>
      <c r="K68" s="32"/>
      <c r="L68" s="63"/>
      <c r="M68" s="32"/>
      <c r="N68" s="63"/>
      <c r="O68" s="32"/>
      <c r="P68" s="63"/>
      <c r="Q68" s="32"/>
      <c r="R68" s="63"/>
      <c r="S68" s="32"/>
      <c r="T68" s="63"/>
      <c r="U68" s="32"/>
      <c r="V68" s="63"/>
      <c r="W68" s="32"/>
      <c r="X68" s="56">
        <f>SUM('入力'!I68,'入力'!K68,'入力'!M68,'入力'!O68,'入力'!Q68,'入力'!S68,'入力'!U68,'入力'!W68)</f>
        <v>0</v>
      </c>
      <c r="Y68" s="55">
        <f>SUM(Sheet1!A68:H68)</f>
        <v>0</v>
      </c>
      <c r="Z68" s="55">
        <f>SUM(Sheet1!J68:Q68)</f>
        <v>0</v>
      </c>
      <c r="AA68" s="55"/>
      <c r="AV68" s="45">
        <f t="shared" si="1"/>
        <v>0</v>
      </c>
    </row>
    <row r="69" spans="1:48" ht="13.5" hidden="1">
      <c r="A69" s="119">
        <v>65</v>
      </c>
      <c r="B69" s="117">
        <v>65</v>
      </c>
      <c r="C69" s="42">
        <v>65</v>
      </c>
      <c r="D69" s="42"/>
      <c r="E69" s="136"/>
      <c r="F69" s="136"/>
      <c r="G69" s="43"/>
      <c r="H69" s="65"/>
      <c r="I69" s="43"/>
      <c r="J69" s="65"/>
      <c r="K69" s="43"/>
      <c r="L69" s="65"/>
      <c r="M69" s="43"/>
      <c r="N69" s="65"/>
      <c r="O69" s="43"/>
      <c r="P69" s="65"/>
      <c r="Q69" s="43"/>
      <c r="R69" s="65"/>
      <c r="S69" s="43"/>
      <c r="T69" s="65"/>
      <c r="U69" s="43"/>
      <c r="V69" s="65"/>
      <c r="W69" s="43"/>
      <c r="X69" s="54">
        <f>SUM('入力'!I69,'入力'!K69,'入力'!M69,'入力'!O69,'入力'!Q69,'入力'!S69,'入力'!U69,'入力'!W69)</f>
        <v>0</v>
      </c>
      <c r="Y69" s="47">
        <f>SUM(Sheet1!A69:H69)</f>
        <v>0</v>
      </c>
      <c r="Z69" s="47">
        <f>SUM(Sheet1!J69:Q69)</f>
        <v>0</v>
      </c>
      <c r="AA69" s="47"/>
      <c r="AV69" s="45">
        <f aca="true" t="shared" si="2" ref="AV69:AV104">SUM(X69,(Y69*1/1000),(Z69*1/1000000))</f>
        <v>0</v>
      </c>
    </row>
    <row r="70" spans="1:48" ht="13.5" hidden="1">
      <c r="A70" s="120">
        <v>66</v>
      </c>
      <c r="B70" s="117">
        <v>66</v>
      </c>
      <c r="C70" s="25">
        <v>66</v>
      </c>
      <c r="D70" s="25"/>
      <c r="E70" s="134"/>
      <c r="F70" s="134"/>
      <c r="G70" s="4"/>
      <c r="H70" s="62"/>
      <c r="I70" s="4"/>
      <c r="J70" s="62"/>
      <c r="K70" s="4"/>
      <c r="L70" s="62"/>
      <c r="M70" s="4"/>
      <c r="N70" s="62"/>
      <c r="O70" s="4"/>
      <c r="P70" s="62"/>
      <c r="Q70" s="4"/>
      <c r="R70" s="62"/>
      <c r="S70" s="4"/>
      <c r="T70" s="62"/>
      <c r="U70" s="4"/>
      <c r="V70" s="62"/>
      <c r="W70" s="4"/>
      <c r="X70" s="54">
        <f>SUM('入力'!I70,'入力'!K70,'入力'!M70,'入力'!O70,'入力'!Q70,'入力'!S70,'入力'!U70,'入力'!W70)</f>
        <v>0</v>
      </c>
      <c r="Y70" s="47">
        <f>SUM(Sheet1!A70:H70)</f>
        <v>0</v>
      </c>
      <c r="Z70" s="47">
        <f>SUM(Sheet1!J70:Q70)</f>
        <v>0</v>
      </c>
      <c r="AA70" s="47"/>
      <c r="AV70" s="45">
        <f t="shared" si="2"/>
        <v>0</v>
      </c>
    </row>
    <row r="71" spans="1:48" ht="13.5" hidden="1">
      <c r="A71" s="120">
        <v>67</v>
      </c>
      <c r="B71" s="117">
        <v>67</v>
      </c>
      <c r="C71" s="25">
        <v>67</v>
      </c>
      <c r="D71" s="25"/>
      <c r="E71" s="134"/>
      <c r="F71" s="134"/>
      <c r="G71" s="4"/>
      <c r="H71" s="62"/>
      <c r="I71" s="4"/>
      <c r="J71" s="62"/>
      <c r="K71" s="4"/>
      <c r="L71" s="62"/>
      <c r="M71" s="4"/>
      <c r="N71" s="62"/>
      <c r="O71" s="4"/>
      <c r="P71" s="62"/>
      <c r="Q71" s="4"/>
      <c r="R71" s="62"/>
      <c r="S71" s="4"/>
      <c r="T71" s="62"/>
      <c r="U71" s="4"/>
      <c r="V71" s="62"/>
      <c r="W71" s="4"/>
      <c r="X71" s="54">
        <f>SUM('入力'!I71,'入力'!K71,'入力'!M71,'入力'!O71,'入力'!Q71,'入力'!S71,'入力'!U71,'入力'!W71)</f>
        <v>0</v>
      </c>
      <c r="Y71" s="47">
        <f>SUM(Sheet1!A71:H71)</f>
        <v>0</v>
      </c>
      <c r="Z71" s="47">
        <f>SUM(Sheet1!J71:Q71)</f>
        <v>0</v>
      </c>
      <c r="AA71" s="47"/>
      <c r="AV71" s="45">
        <f t="shared" si="2"/>
        <v>0</v>
      </c>
    </row>
    <row r="72" spans="1:48" ht="14.25" hidden="1" thickBot="1">
      <c r="A72" s="121">
        <v>68</v>
      </c>
      <c r="B72" s="118">
        <v>68</v>
      </c>
      <c r="C72" s="31">
        <v>68</v>
      </c>
      <c r="D72" s="31"/>
      <c r="E72" s="135"/>
      <c r="F72" s="135"/>
      <c r="G72" s="32"/>
      <c r="H72" s="63"/>
      <c r="I72" s="32"/>
      <c r="J72" s="63"/>
      <c r="K72" s="32"/>
      <c r="L72" s="63"/>
      <c r="M72" s="32"/>
      <c r="N72" s="63"/>
      <c r="O72" s="32"/>
      <c r="P72" s="63"/>
      <c r="Q72" s="32"/>
      <c r="R72" s="63"/>
      <c r="S72" s="32"/>
      <c r="T72" s="63"/>
      <c r="U72" s="32"/>
      <c r="V72" s="63"/>
      <c r="W72" s="32"/>
      <c r="X72" s="54">
        <f>SUM('入力'!I72,'入力'!K72,'入力'!M72,'入力'!O72,'入力'!Q72,'入力'!S72,'入力'!U72,'入力'!W72)</f>
        <v>0</v>
      </c>
      <c r="Y72" s="47">
        <f>SUM(Sheet1!A72:H72)</f>
        <v>0</v>
      </c>
      <c r="Z72" s="47">
        <f>SUM(Sheet1!J72:Q72)</f>
        <v>0</v>
      </c>
      <c r="AA72" s="47"/>
      <c r="AV72" s="45">
        <f t="shared" si="2"/>
        <v>0</v>
      </c>
    </row>
    <row r="73" spans="1:48" ht="13.5" hidden="1">
      <c r="A73" s="119">
        <v>69</v>
      </c>
      <c r="B73" s="117">
        <v>69</v>
      </c>
      <c r="C73" s="33">
        <v>69</v>
      </c>
      <c r="D73" s="42"/>
      <c r="E73" s="136"/>
      <c r="F73" s="136"/>
      <c r="G73" s="43"/>
      <c r="H73" s="64"/>
      <c r="I73" s="34"/>
      <c r="J73" s="64"/>
      <c r="K73" s="34"/>
      <c r="L73" s="64"/>
      <c r="M73" s="34"/>
      <c r="N73" s="64"/>
      <c r="O73" s="34"/>
      <c r="P73" s="64"/>
      <c r="Q73" s="34"/>
      <c r="R73" s="64"/>
      <c r="S73" s="34"/>
      <c r="T73" s="64"/>
      <c r="U73" s="34"/>
      <c r="V73" s="64"/>
      <c r="W73" s="34"/>
      <c r="X73" s="54">
        <f>SUM('入力'!I73,'入力'!K73,'入力'!M73,'入力'!O73,'入力'!Q73,'入力'!S73,'入力'!U73,'入力'!W73)</f>
        <v>0</v>
      </c>
      <c r="Y73" s="47">
        <f>SUM(Sheet1!A73:H73)</f>
        <v>0</v>
      </c>
      <c r="Z73" s="47">
        <f>SUM(Sheet1!J73:Q73)</f>
        <v>0</v>
      </c>
      <c r="AA73" s="47"/>
      <c r="AV73" s="45">
        <f t="shared" si="2"/>
        <v>0</v>
      </c>
    </row>
    <row r="74" spans="1:48" ht="13.5" hidden="1">
      <c r="A74" s="120">
        <v>70</v>
      </c>
      <c r="B74" s="117">
        <v>70</v>
      </c>
      <c r="C74" s="25">
        <v>70</v>
      </c>
      <c r="D74" s="25"/>
      <c r="E74" s="134"/>
      <c r="F74" s="134"/>
      <c r="G74" s="4"/>
      <c r="H74" s="62"/>
      <c r="I74" s="4"/>
      <c r="J74" s="62"/>
      <c r="K74" s="4"/>
      <c r="L74" s="62"/>
      <c r="M74" s="4"/>
      <c r="N74" s="62"/>
      <c r="O74" s="4"/>
      <c r="P74" s="62"/>
      <c r="Q74" s="4"/>
      <c r="R74" s="62"/>
      <c r="S74" s="4"/>
      <c r="T74" s="62"/>
      <c r="U74" s="4"/>
      <c r="V74" s="62"/>
      <c r="W74" s="4"/>
      <c r="X74" s="54">
        <f>SUM('入力'!I74,'入力'!K74,'入力'!M74,'入力'!O74,'入力'!Q74,'入力'!S74,'入力'!U74,'入力'!W74)</f>
        <v>0</v>
      </c>
      <c r="Y74" s="47">
        <f>SUM(Sheet1!A74:H74)</f>
        <v>0</v>
      </c>
      <c r="Z74" s="47">
        <f>SUM(Sheet1!J74:Q74)</f>
        <v>0</v>
      </c>
      <c r="AA74" s="47"/>
      <c r="AV74" s="45">
        <f t="shared" si="2"/>
        <v>0</v>
      </c>
    </row>
    <row r="75" spans="1:48" ht="13.5" hidden="1">
      <c r="A75" s="120">
        <v>71</v>
      </c>
      <c r="B75" s="117">
        <v>71</v>
      </c>
      <c r="C75" s="25">
        <v>71</v>
      </c>
      <c r="D75" s="25"/>
      <c r="E75" s="134"/>
      <c r="F75" s="134"/>
      <c r="G75" s="4"/>
      <c r="H75" s="62"/>
      <c r="I75" s="4"/>
      <c r="J75" s="62"/>
      <c r="K75" s="4"/>
      <c r="L75" s="62"/>
      <c r="M75" s="4"/>
      <c r="N75" s="62"/>
      <c r="O75" s="4"/>
      <c r="P75" s="62"/>
      <c r="Q75" s="4"/>
      <c r="R75" s="62"/>
      <c r="S75" s="4"/>
      <c r="T75" s="62"/>
      <c r="U75" s="4"/>
      <c r="V75" s="62"/>
      <c r="W75" s="4"/>
      <c r="X75" s="54">
        <f>SUM('入力'!I75,'入力'!K75,'入力'!M75,'入力'!O75,'入力'!Q75,'入力'!S75,'入力'!U75,'入力'!W75)</f>
        <v>0</v>
      </c>
      <c r="Y75" s="47">
        <f>SUM(Sheet1!A75:H75)</f>
        <v>0</v>
      </c>
      <c r="Z75" s="47">
        <f>SUM(Sheet1!J75:Q75)</f>
        <v>0</v>
      </c>
      <c r="AA75" s="47"/>
      <c r="AV75" s="45">
        <f t="shared" si="2"/>
        <v>0</v>
      </c>
    </row>
    <row r="76" spans="1:48" ht="14.25" hidden="1" thickBot="1">
      <c r="A76" s="121">
        <v>72</v>
      </c>
      <c r="B76" s="118">
        <v>72</v>
      </c>
      <c r="C76" s="31">
        <v>72</v>
      </c>
      <c r="D76" s="31"/>
      <c r="E76" s="135"/>
      <c r="F76" s="135"/>
      <c r="G76" s="32"/>
      <c r="H76" s="63"/>
      <c r="I76" s="32"/>
      <c r="J76" s="63"/>
      <c r="K76" s="32"/>
      <c r="L76" s="63"/>
      <c r="M76" s="32"/>
      <c r="N76" s="63"/>
      <c r="O76" s="32"/>
      <c r="P76" s="63"/>
      <c r="Q76" s="32"/>
      <c r="R76" s="63"/>
      <c r="S76" s="32"/>
      <c r="T76" s="63"/>
      <c r="U76" s="32"/>
      <c r="V76" s="63"/>
      <c r="W76" s="32"/>
      <c r="X76" s="56">
        <f>SUM('入力'!I76,'入力'!K76,'入力'!M76,'入力'!O76,'入力'!Q76,'入力'!S76,'入力'!U76,'入力'!W76)</f>
        <v>0</v>
      </c>
      <c r="Y76" s="55">
        <f>SUM(Sheet1!A76:H76)</f>
        <v>0</v>
      </c>
      <c r="Z76" s="55">
        <f>SUM(Sheet1!J76:Q76)</f>
        <v>0</v>
      </c>
      <c r="AA76" s="55"/>
      <c r="AV76" s="45">
        <f t="shared" si="2"/>
        <v>0</v>
      </c>
    </row>
    <row r="77" spans="1:48" ht="13.5" hidden="1">
      <c r="A77" s="119">
        <v>73</v>
      </c>
      <c r="B77" s="117">
        <v>73</v>
      </c>
      <c r="C77" s="42">
        <v>73</v>
      </c>
      <c r="D77" s="42"/>
      <c r="E77" s="136"/>
      <c r="F77" s="136"/>
      <c r="G77" s="43"/>
      <c r="H77" s="65"/>
      <c r="I77" s="43"/>
      <c r="J77" s="65"/>
      <c r="K77" s="43"/>
      <c r="L77" s="65"/>
      <c r="M77" s="43"/>
      <c r="N77" s="65"/>
      <c r="O77" s="43"/>
      <c r="P77" s="65"/>
      <c r="Q77" s="43"/>
      <c r="R77" s="65"/>
      <c r="S77" s="43"/>
      <c r="T77" s="65"/>
      <c r="U77" s="43"/>
      <c r="V77" s="65"/>
      <c r="W77" s="43"/>
      <c r="X77" s="54">
        <f>SUM('入力'!I77,'入力'!K77,'入力'!M77,'入力'!O77,'入力'!Q77,'入力'!S77,'入力'!U77,'入力'!W77)</f>
        <v>0</v>
      </c>
      <c r="Y77" s="47">
        <f>SUM(Sheet1!A77:H77)</f>
        <v>0</v>
      </c>
      <c r="Z77" s="47">
        <f>SUM(Sheet1!J77:Q77)</f>
        <v>0</v>
      </c>
      <c r="AA77" s="47"/>
      <c r="AV77" s="45">
        <f t="shared" si="2"/>
        <v>0</v>
      </c>
    </row>
    <row r="78" spans="1:48" ht="13.5" hidden="1">
      <c r="A78" s="120">
        <v>74</v>
      </c>
      <c r="B78" s="117">
        <v>74</v>
      </c>
      <c r="C78" s="25">
        <v>74</v>
      </c>
      <c r="D78" s="25"/>
      <c r="E78" s="134"/>
      <c r="F78" s="134"/>
      <c r="G78" s="4"/>
      <c r="H78" s="62"/>
      <c r="I78" s="4"/>
      <c r="J78" s="62"/>
      <c r="K78" s="4"/>
      <c r="L78" s="62"/>
      <c r="M78" s="4"/>
      <c r="N78" s="62"/>
      <c r="O78" s="4"/>
      <c r="P78" s="62"/>
      <c r="Q78" s="4"/>
      <c r="R78" s="62"/>
      <c r="S78" s="4"/>
      <c r="T78" s="62"/>
      <c r="U78" s="4"/>
      <c r="V78" s="62"/>
      <c r="W78" s="4"/>
      <c r="X78" s="54">
        <f>SUM('入力'!I78,'入力'!K78,'入力'!M78,'入力'!O78,'入力'!Q78,'入力'!S78,'入力'!U78,'入力'!W78)</f>
        <v>0</v>
      </c>
      <c r="Y78" s="47">
        <f>SUM(Sheet1!A78:H78)</f>
        <v>0</v>
      </c>
      <c r="Z78" s="47">
        <f>SUM(Sheet1!J78:Q78)</f>
        <v>0</v>
      </c>
      <c r="AA78" s="47"/>
      <c r="AV78" s="45">
        <f t="shared" si="2"/>
        <v>0</v>
      </c>
    </row>
    <row r="79" spans="1:48" ht="13.5" hidden="1">
      <c r="A79" s="120">
        <v>75</v>
      </c>
      <c r="B79" s="117">
        <v>75</v>
      </c>
      <c r="C79" s="25">
        <v>75</v>
      </c>
      <c r="D79" s="25"/>
      <c r="E79" s="134"/>
      <c r="F79" s="134"/>
      <c r="G79" s="4"/>
      <c r="H79" s="62"/>
      <c r="I79" s="4"/>
      <c r="J79" s="62"/>
      <c r="K79" s="4"/>
      <c r="L79" s="62"/>
      <c r="M79" s="4"/>
      <c r="N79" s="62"/>
      <c r="O79" s="4"/>
      <c r="P79" s="62"/>
      <c r="Q79" s="4"/>
      <c r="R79" s="62"/>
      <c r="S79" s="4"/>
      <c r="T79" s="62"/>
      <c r="U79" s="4"/>
      <c r="V79" s="62"/>
      <c r="W79" s="4"/>
      <c r="X79" s="54">
        <f>SUM('入力'!I79,'入力'!K79,'入力'!M79,'入力'!O79,'入力'!Q79,'入力'!S79,'入力'!U79,'入力'!W79)</f>
        <v>0</v>
      </c>
      <c r="Y79" s="47">
        <f>SUM(Sheet1!A79:H79)</f>
        <v>0</v>
      </c>
      <c r="Z79" s="47">
        <f>SUM(Sheet1!J79:Q79)</f>
        <v>0</v>
      </c>
      <c r="AA79" s="47"/>
      <c r="AV79" s="45">
        <f t="shared" si="2"/>
        <v>0</v>
      </c>
    </row>
    <row r="80" spans="1:48" ht="14.25" hidden="1" thickBot="1">
      <c r="A80" s="121">
        <v>76</v>
      </c>
      <c r="B80" s="118">
        <v>76</v>
      </c>
      <c r="C80" s="31">
        <v>76</v>
      </c>
      <c r="D80" s="31"/>
      <c r="E80" s="135"/>
      <c r="F80" s="135"/>
      <c r="G80" s="32"/>
      <c r="H80" s="63"/>
      <c r="I80" s="32"/>
      <c r="J80" s="63"/>
      <c r="K80" s="32"/>
      <c r="L80" s="63"/>
      <c r="M80" s="32"/>
      <c r="N80" s="63"/>
      <c r="O80" s="32"/>
      <c r="P80" s="63"/>
      <c r="Q80" s="32"/>
      <c r="R80" s="63"/>
      <c r="S80" s="32"/>
      <c r="T80" s="63"/>
      <c r="U80" s="32"/>
      <c r="V80" s="63"/>
      <c r="W80" s="32"/>
      <c r="X80" s="54">
        <f>SUM('入力'!I80,'入力'!K80,'入力'!M80,'入力'!O80,'入力'!Q80,'入力'!S80,'入力'!U80,'入力'!W80)</f>
        <v>0</v>
      </c>
      <c r="Y80" s="47">
        <f>SUM(Sheet1!A80:H80)</f>
        <v>0</v>
      </c>
      <c r="Z80" s="47">
        <f>SUM(Sheet1!J80:Q80)</f>
        <v>0</v>
      </c>
      <c r="AA80" s="47"/>
      <c r="AV80" s="45">
        <f t="shared" si="2"/>
        <v>0</v>
      </c>
    </row>
    <row r="81" spans="1:48" ht="13.5" hidden="1">
      <c r="A81" s="119">
        <v>77</v>
      </c>
      <c r="B81" s="117">
        <v>77</v>
      </c>
      <c r="C81" s="33">
        <v>77</v>
      </c>
      <c r="D81" s="42"/>
      <c r="E81" s="136"/>
      <c r="F81" s="136"/>
      <c r="G81" s="43"/>
      <c r="H81" s="64"/>
      <c r="I81" s="34"/>
      <c r="J81" s="64"/>
      <c r="K81" s="34"/>
      <c r="L81" s="64"/>
      <c r="M81" s="34"/>
      <c r="N81" s="64"/>
      <c r="O81" s="34"/>
      <c r="P81" s="64"/>
      <c r="Q81" s="34"/>
      <c r="R81" s="64"/>
      <c r="S81" s="34"/>
      <c r="T81" s="64"/>
      <c r="U81" s="34"/>
      <c r="V81" s="64"/>
      <c r="W81" s="34"/>
      <c r="X81" s="54">
        <f>SUM('入力'!I81,'入力'!K81,'入力'!M81,'入力'!O81,'入力'!Q81,'入力'!S81,'入力'!U81,'入力'!W81)</f>
        <v>0</v>
      </c>
      <c r="Y81" s="47">
        <f>SUM(Sheet1!A81:H81)</f>
        <v>0</v>
      </c>
      <c r="Z81" s="47">
        <f>SUM(Sheet1!J81:Q81)</f>
        <v>0</v>
      </c>
      <c r="AA81" s="47"/>
      <c r="AV81" s="45">
        <f t="shared" si="2"/>
        <v>0</v>
      </c>
    </row>
    <row r="82" spans="1:48" ht="13.5" hidden="1">
      <c r="A82" s="120">
        <v>78</v>
      </c>
      <c r="B82" s="117">
        <v>78</v>
      </c>
      <c r="C82" s="25">
        <v>78</v>
      </c>
      <c r="D82" s="25"/>
      <c r="E82" s="134"/>
      <c r="F82" s="134"/>
      <c r="G82" s="4"/>
      <c r="H82" s="62"/>
      <c r="I82" s="4"/>
      <c r="J82" s="62"/>
      <c r="K82" s="4"/>
      <c r="L82" s="62"/>
      <c r="M82" s="4"/>
      <c r="N82" s="62"/>
      <c r="O82" s="4"/>
      <c r="P82" s="62"/>
      <c r="Q82" s="4"/>
      <c r="R82" s="62"/>
      <c r="S82" s="4"/>
      <c r="T82" s="62"/>
      <c r="U82" s="4"/>
      <c r="V82" s="62"/>
      <c r="W82" s="4"/>
      <c r="X82" s="54">
        <f>SUM('入力'!I82,'入力'!K82,'入力'!M82,'入力'!O82,'入力'!Q82,'入力'!S82,'入力'!U82,'入力'!W82)</f>
        <v>0</v>
      </c>
      <c r="Y82" s="47">
        <f>SUM(Sheet1!A82:H82)</f>
        <v>0</v>
      </c>
      <c r="Z82" s="47">
        <f>SUM(Sheet1!J82:Q82)</f>
        <v>0</v>
      </c>
      <c r="AA82" s="47"/>
      <c r="AV82" s="45">
        <f t="shared" si="2"/>
        <v>0</v>
      </c>
    </row>
    <row r="83" spans="1:48" ht="13.5" hidden="1">
      <c r="A83" s="120">
        <v>79</v>
      </c>
      <c r="B83" s="117">
        <v>79</v>
      </c>
      <c r="C83" s="25">
        <v>79</v>
      </c>
      <c r="D83" s="25"/>
      <c r="E83" s="134"/>
      <c r="F83" s="134"/>
      <c r="G83" s="4"/>
      <c r="H83" s="62"/>
      <c r="I83" s="4"/>
      <c r="J83" s="62"/>
      <c r="K83" s="4"/>
      <c r="L83" s="62"/>
      <c r="M83" s="4"/>
      <c r="N83" s="62"/>
      <c r="O83" s="4"/>
      <c r="P83" s="62"/>
      <c r="Q83" s="4"/>
      <c r="R83" s="62"/>
      <c r="S83" s="4"/>
      <c r="T83" s="62"/>
      <c r="U83" s="4"/>
      <c r="V83" s="62"/>
      <c r="W83" s="4"/>
      <c r="X83" s="54">
        <f>SUM('入力'!I83,'入力'!K83,'入力'!M83,'入力'!O83,'入力'!Q83,'入力'!S83,'入力'!U83,'入力'!W83)</f>
        <v>0</v>
      </c>
      <c r="Y83" s="47">
        <f>SUM(Sheet1!A83:H83)</f>
        <v>0</v>
      </c>
      <c r="Z83" s="47">
        <f>SUM(Sheet1!J83:Q83)</f>
        <v>0</v>
      </c>
      <c r="AA83" s="47"/>
      <c r="AV83" s="45">
        <f t="shared" si="2"/>
        <v>0</v>
      </c>
    </row>
    <row r="84" spans="1:48" ht="14.25" hidden="1" thickBot="1">
      <c r="A84" s="121">
        <v>80</v>
      </c>
      <c r="B84" s="118">
        <v>80</v>
      </c>
      <c r="C84" s="31">
        <v>80</v>
      </c>
      <c r="D84" s="31"/>
      <c r="E84" s="135"/>
      <c r="F84" s="135"/>
      <c r="G84" s="32"/>
      <c r="H84" s="63"/>
      <c r="I84" s="32"/>
      <c r="J84" s="63"/>
      <c r="K84" s="32"/>
      <c r="L84" s="63"/>
      <c r="M84" s="32"/>
      <c r="N84" s="63"/>
      <c r="O84" s="32"/>
      <c r="P84" s="63"/>
      <c r="Q84" s="32"/>
      <c r="R84" s="63"/>
      <c r="S84" s="32"/>
      <c r="T84" s="63"/>
      <c r="U84" s="32"/>
      <c r="V84" s="63"/>
      <c r="W84" s="32"/>
      <c r="X84" s="56">
        <f>SUM('入力'!I84,'入力'!K84,'入力'!M84,'入力'!O84,'入力'!Q84,'入力'!S84,'入力'!U84,'入力'!W84)</f>
        <v>0</v>
      </c>
      <c r="Y84" s="55">
        <f>SUM(Sheet1!A84:H84)</f>
        <v>0</v>
      </c>
      <c r="Z84" s="55">
        <f>SUM(Sheet1!J84:Q84)</f>
        <v>0</v>
      </c>
      <c r="AA84" s="55"/>
      <c r="AV84" s="45">
        <f t="shared" si="2"/>
        <v>0</v>
      </c>
    </row>
    <row r="85" spans="1:48" ht="13.5" hidden="1">
      <c r="A85" s="119">
        <v>81</v>
      </c>
      <c r="B85" s="117">
        <v>81</v>
      </c>
      <c r="C85" s="42">
        <v>81</v>
      </c>
      <c r="D85" s="42"/>
      <c r="E85" s="136"/>
      <c r="F85" s="136"/>
      <c r="G85" s="43"/>
      <c r="H85" s="65"/>
      <c r="I85" s="43"/>
      <c r="J85" s="65"/>
      <c r="K85" s="43"/>
      <c r="L85" s="65"/>
      <c r="M85" s="43"/>
      <c r="N85" s="65"/>
      <c r="O85" s="43"/>
      <c r="P85" s="65"/>
      <c r="Q85" s="43"/>
      <c r="R85" s="65"/>
      <c r="S85" s="43"/>
      <c r="T85" s="65"/>
      <c r="U85" s="43"/>
      <c r="V85" s="65"/>
      <c r="W85" s="43"/>
      <c r="X85" s="54">
        <f>SUM('入力'!I85,'入力'!K85,'入力'!M85,'入力'!O85,'入力'!Q85,'入力'!S85,'入力'!U85,'入力'!W85)</f>
        <v>0</v>
      </c>
      <c r="Y85" s="47">
        <f>SUM(Sheet1!A85:H85)</f>
        <v>0</v>
      </c>
      <c r="Z85" s="47">
        <f>SUM(Sheet1!J85:Q85)</f>
        <v>0</v>
      </c>
      <c r="AA85" s="47"/>
      <c r="AV85" s="45">
        <f t="shared" si="2"/>
        <v>0</v>
      </c>
    </row>
    <row r="86" spans="1:48" ht="13.5" hidden="1">
      <c r="A86" s="120">
        <v>82</v>
      </c>
      <c r="B86" s="117">
        <v>82</v>
      </c>
      <c r="C86" s="25">
        <v>82</v>
      </c>
      <c r="D86" s="25"/>
      <c r="E86" s="134"/>
      <c r="F86" s="134"/>
      <c r="G86" s="4"/>
      <c r="H86" s="62"/>
      <c r="I86" s="4"/>
      <c r="J86" s="62"/>
      <c r="K86" s="4"/>
      <c r="L86" s="62"/>
      <c r="M86" s="4"/>
      <c r="N86" s="62"/>
      <c r="O86" s="4"/>
      <c r="P86" s="62"/>
      <c r="Q86" s="4"/>
      <c r="R86" s="62"/>
      <c r="S86" s="4"/>
      <c r="T86" s="62"/>
      <c r="U86" s="4"/>
      <c r="V86" s="62"/>
      <c r="W86" s="4"/>
      <c r="X86" s="54">
        <f>SUM('入力'!I86,'入力'!K86,'入力'!M86,'入力'!O86,'入力'!Q86,'入力'!S86,'入力'!U86,'入力'!W86)</f>
        <v>0</v>
      </c>
      <c r="Y86" s="47">
        <f>SUM(Sheet1!A86:H86)</f>
        <v>0</v>
      </c>
      <c r="Z86" s="47">
        <f>SUM(Sheet1!J86:Q86)</f>
        <v>0</v>
      </c>
      <c r="AA86" s="47"/>
      <c r="AV86" s="45">
        <f t="shared" si="2"/>
        <v>0</v>
      </c>
    </row>
    <row r="87" spans="1:48" ht="13.5" hidden="1">
      <c r="A87" s="120">
        <v>83</v>
      </c>
      <c r="B87" s="117">
        <v>83</v>
      </c>
      <c r="C87" s="25">
        <v>83</v>
      </c>
      <c r="D87" s="25"/>
      <c r="E87" s="134"/>
      <c r="F87" s="134"/>
      <c r="G87" s="4"/>
      <c r="H87" s="62"/>
      <c r="I87" s="4"/>
      <c r="J87" s="62"/>
      <c r="K87" s="4"/>
      <c r="L87" s="62"/>
      <c r="M87" s="4"/>
      <c r="N87" s="62"/>
      <c r="O87" s="4"/>
      <c r="P87" s="62"/>
      <c r="Q87" s="4"/>
      <c r="R87" s="62"/>
      <c r="S87" s="4"/>
      <c r="T87" s="62"/>
      <c r="U87" s="4"/>
      <c r="V87" s="62"/>
      <c r="W87" s="4"/>
      <c r="X87" s="54">
        <f>SUM('入力'!I87,'入力'!K87,'入力'!M87,'入力'!O87,'入力'!Q87,'入力'!S87,'入力'!U87,'入力'!W87)</f>
        <v>0</v>
      </c>
      <c r="Y87" s="47">
        <f>SUM(Sheet1!A87:H87)</f>
        <v>0</v>
      </c>
      <c r="Z87" s="47">
        <f>SUM(Sheet1!J87:Q87)</f>
        <v>0</v>
      </c>
      <c r="AA87" s="47"/>
      <c r="AV87" s="45">
        <f t="shared" si="2"/>
        <v>0</v>
      </c>
    </row>
    <row r="88" spans="1:48" ht="14.25" hidden="1" thickBot="1">
      <c r="A88" s="121">
        <v>84</v>
      </c>
      <c r="B88" s="118">
        <v>84</v>
      </c>
      <c r="C88" s="31">
        <v>84</v>
      </c>
      <c r="D88" s="31"/>
      <c r="E88" s="135"/>
      <c r="F88" s="135"/>
      <c r="G88" s="32"/>
      <c r="H88" s="63"/>
      <c r="I88" s="32"/>
      <c r="J88" s="63"/>
      <c r="K88" s="32"/>
      <c r="L88" s="63"/>
      <c r="M88" s="32"/>
      <c r="N88" s="63"/>
      <c r="O88" s="32"/>
      <c r="P88" s="63"/>
      <c r="Q88" s="32"/>
      <c r="R88" s="63"/>
      <c r="S88" s="32"/>
      <c r="T88" s="63"/>
      <c r="U88" s="32"/>
      <c r="V88" s="63"/>
      <c r="W88" s="32"/>
      <c r="X88" s="54">
        <f>SUM('入力'!I88,'入力'!K88,'入力'!M88,'入力'!O88,'入力'!Q88,'入力'!S88,'入力'!U88,'入力'!W88)</f>
        <v>0</v>
      </c>
      <c r="Y88" s="47">
        <f>SUM(Sheet1!A88:H88)</f>
        <v>0</v>
      </c>
      <c r="Z88" s="47">
        <f>SUM(Sheet1!J88:Q88)</f>
        <v>0</v>
      </c>
      <c r="AA88" s="47"/>
      <c r="AV88" s="45">
        <f t="shared" si="2"/>
        <v>0</v>
      </c>
    </row>
    <row r="89" spans="1:48" ht="13.5" hidden="1">
      <c r="A89" s="119">
        <v>85</v>
      </c>
      <c r="B89" s="117">
        <v>85</v>
      </c>
      <c r="C89" s="33">
        <v>85</v>
      </c>
      <c r="D89" s="42"/>
      <c r="E89" s="136"/>
      <c r="F89" s="136"/>
      <c r="G89" s="43"/>
      <c r="H89" s="64"/>
      <c r="I89" s="34"/>
      <c r="J89" s="64"/>
      <c r="K89" s="34"/>
      <c r="L89" s="64"/>
      <c r="M89" s="34"/>
      <c r="N89" s="64"/>
      <c r="O89" s="34"/>
      <c r="P89" s="64"/>
      <c r="Q89" s="34"/>
      <c r="R89" s="64"/>
      <c r="S89" s="34"/>
      <c r="T89" s="64"/>
      <c r="U89" s="34"/>
      <c r="V89" s="64"/>
      <c r="W89" s="34"/>
      <c r="X89" s="54">
        <f>SUM('入力'!I89,'入力'!K89,'入力'!M89,'入力'!O89,'入力'!Q89,'入力'!S89,'入力'!U89,'入力'!W89)</f>
        <v>0</v>
      </c>
      <c r="Y89" s="47">
        <f>SUM(Sheet1!A89:H89)</f>
        <v>0</v>
      </c>
      <c r="Z89" s="47">
        <f>SUM(Sheet1!J89:Q89)</f>
        <v>0</v>
      </c>
      <c r="AA89" s="47"/>
      <c r="AV89" s="45">
        <f t="shared" si="2"/>
        <v>0</v>
      </c>
    </row>
    <row r="90" spans="1:48" ht="13.5" hidden="1">
      <c r="A90" s="120">
        <v>86</v>
      </c>
      <c r="B90" s="117">
        <v>86</v>
      </c>
      <c r="C90" s="25">
        <v>86</v>
      </c>
      <c r="D90" s="25"/>
      <c r="E90" s="134"/>
      <c r="F90" s="134"/>
      <c r="G90" s="4"/>
      <c r="H90" s="62"/>
      <c r="I90" s="4"/>
      <c r="J90" s="62"/>
      <c r="K90" s="4"/>
      <c r="L90" s="62"/>
      <c r="M90" s="4"/>
      <c r="N90" s="62"/>
      <c r="O90" s="4"/>
      <c r="P90" s="62"/>
      <c r="Q90" s="4"/>
      <c r="R90" s="62"/>
      <c r="S90" s="4"/>
      <c r="T90" s="62"/>
      <c r="U90" s="4"/>
      <c r="V90" s="62"/>
      <c r="W90" s="4"/>
      <c r="X90" s="54">
        <f>SUM('入力'!I90,'入力'!K90,'入力'!M90,'入力'!O90,'入力'!Q90,'入力'!S90,'入力'!U90,'入力'!W90)</f>
        <v>0</v>
      </c>
      <c r="Y90" s="47">
        <f>SUM(Sheet1!A90:H90)</f>
        <v>0</v>
      </c>
      <c r="Z90" s="47">
        <f>SUM(Sheet1!J90:Q90)</f>
        <v>0</v>
      </c>
      <c r="AA90" s="47"/>
      <c r="AV90" s="45">
        <f t="shared" si="2"/>
        <v>0</v>
      </c>
    </row>
    <row r="91" spans="1:48" ht="13.5" hidden="1">
      <c r="A91" s="120">
        <v>87</v>
      </c>
      <c r="B91" s="117">
        <v>87</v>
      </c>
      <c r="C91" s="25">
        <v>87</v>
      </c>
      <c r="D91" s="25"/>
      <c r="E91" s="134"/>
      <c r="F91" s="134"/>
      <c r="G91" s="4"/>
      <c r="H91" s="62"/>
      <c r="I91" s="4"/>
      <c r="J91" s="62"/>
      <c r="K91" s="4"/>
      <c r="L91" s="62"/>
      <c r="M91" s="4"/>
      <c r="N91" s="62"/>
      <c r="O91" s="4"/>
      <c r="P91" s="62"/>
      <c r="Q91" s="4"/>
      <c r="R91" s="62"/>
      <c r="S91" s="4"/>
      <c r="T91" s="62"/>
      <c r="U91" s="4"/>
      <c r="V91" s="62"/>
      <c r="W91" s="4"/>
      <c r="X91" s="54">
        <f>SUM('入力'!I91,'入力'!K91,'入力'!M91,'入力'!O91,'入力'!Q91,'入力'!S91,'入力'!U91,'入力'!W91)</f>
        <v>0</v>
      </c>
      <c r="Y91" s="47">
        <f>SUM(Sheet1!A91:H91)</f>
        <v>0</v>
      </c>
      <c r="Z91" s="47">
        <f>SUM(Sheet1!J91:Q91)</f>
        <v>0</v>
      </c>
      <c r="AA91" s="47"/>
      <c r="AV91" s="45">
        <f t="shared" si="2"/>
        <v>0</v>
      </c>
    </row>
    <row r="92" spans="1:48" ht="14.25" hidden="1" thickBot="1">
      <c r="A92" s="121">
        <v>88</v>
      </c>
      <c r="B92" s="118">
        <v>88</v>
      </c>
      <c r="C92" s="31">
        <v>88</v>
      </c>
      <c r="D92" s="31"/>
      <c r="E92" s="135"/>
      <c r="F92" s="135"/>
      <c r="G92" s="32"/>
      <c r="H92" s="63"/>
      <c r="I92" s="32"/>
      <c r="J92" s="63"/>
      <c r="K92" s="32"/>
      <c r="L92" s="63"/>
      <c r="M92" s="32"/>
      <c r="N92" s="63"/>
      <c r="O92" s="32"/>
      <c r="P92" s="63"/>
      <c r="Q92" s="32"/>
      <c r="R92" s="63"/>
      <c r="S92" s="32"/>
      <c r="T92" s="63"/>
      <c r="U92" s="32"/>
      <c r="V92" s="63"/>
      <c r="W92" s="32"/>
      <c r="X92" s="56">
        <f>SUM('入力'!I92,'入力'!K92,'入力'!M92,'入力'!O92,'入力'!Q92,'入力'!S92,'入力'!U92,'入力'!W92)</f>
        <v>0</v>
      </c>
      <c r="Y92" s="55">
        <f>SUM(Sheet1!A92:H92)</f>
        <v>0</v>
      </c>
      <c r="Z92" s="55">
        <f>SUM(Sheet1!J92:Q92)</f>
        <v>0</v>
      </c>
      <c r="AA92" s="55"/>
      <c r="AV92" s="45">
        <f t="shared" si="2"/>
        <v>0</v>
      </c>
    </row>
    <row r="93" spans="1:48" ht="13.5" hidden="1">
      <c r="A93" s="119">
        <v>89</v>
      </c>
      <c r="B93" s="117">
        <v>89</v>
      </c>
      <c r="C93" s="42">
        <v>89</v>
      </c>
      <c r="D93" s="42"/>
      <c r="E93" s="136"/>
      <c r="F93" s="136"/>
      <c r="G93" s="43"/>
      <c r="H93" s="65"/>
      <c r="I93" s="43"/>
      <c r="J93" s="65"/>
      <c r="K93" s="43"/>
      <c r="L93" s="65"/>
      <c r="M93" s="43"/>
      <c r="N93" s="65"/>
      <c r="O93" s="43"/>
      <c r="P93" s="65"/>
      <c r="Q93" s="43"/>
      <c r="R93" s="65"/>
      <c r="S93" s="43"/>
      <c r="T93" s="65"/>
      <c r="U93" s="43"/>
      <c r="V93" s="65"/>
      <c r="W93" s="43"/>
      <c r="X93" s="54">
        <f>SUM('入力'!I93,'入力'!K93,'入力'!M93,'入力'!O93,'入力'!Q93,'入力'!S93,'入力'!U93,'入力'!W93)</f>
        <v>0</v>
      </c>
      <c r="Y93" s="47">
        <f>SUM(Sheet1!A93:H93)</f>
        <v>0</v>
      </c>
      <c r="Z93" s="47">
        <f>SUM(Sheet1!J93:Q93)</f>
        <v>0</v>
      </c>
      <c r="AA93" s="47"/>
      <c r="AV93" s="45">
        <f t="shared" si="2"/>
        <v>0</v>
      </c>
    </row>
    <row r="94" spans="1:48" ht="13.5" hidden="1">
      <c r="A94" s="120">
        <v>90</v>
      </c>
      <c r="B94" s="117">
        <v>90</v>
      </c>
      <c r="C94" s="25">
        <v>90</v>
      </c>
      <c r="D94" s="25"/>
      <c r="E94" s="134"/>
      <c r="F94" s="134"/>
      <c r="G94" s="4"/>
      <c r="H94" s="62"/>
      <c r="I94" s="4"/>
      <c r="J94" s="62"/>
      <c r="K94" s="4"/>
      <c r="L94" s="62"/>
      <c r="M94" s="4"/>
      <c r="N94" s="62"/>
      <c r="O94" s="4"/>
      <c r="P94" s="62"/>
      <c r="Q94" s="4"/>
      <c r="R94" s="62"/>
      <c r="S94" s="4"/>
      <c r="T94" s="62"/>
      <c r="U94" s="4"/>
      <c r="V94" s="62"/>
      <c r="W94" s="4"/>
      <c r="X94" s="54">
        <f>SUM('入力'!I94,'入力'!K94,'入力'!M94,'入力'!O94,'入力'!Q94,'入力'!S94,'入力'!U94,'入力'!W94)</f>
        <v>0</v>
      </c>
      <c r="Y94" s="47">
        <f>SUM(Sheet1!A94:H94)</f>
        <v>0</v>
      </c>
      <c r="Z94" s="47">
        <f>SUM(Sheet1!J94:Q94)</f>
        <v>0</v>
      </c>
      <c r="AA94" s="47"/>
      <c r="AV94" s="45">
        <f t="shared" si="2"/>
        <v>0</v>
      </c>
    </row>
    <row r="95" spans="1:48" ht="13.5" hidden="1">
      <c r="A95" s="120">
        <v>91</v>
      </c>
      <c r="B95" s="117">
        <v>91</v>
      </c>
      <c r="C95" s="25">
        <v>91</v>
      </c>
      <c r="D95" s="25"/>
      <c r="E95" s="134"/>
      <c r="F95" s="134"/>
      <c r="G95" s="4"/>
      <c r="H95" s="62"/>
      <c r="I95" s="4"/>
      <c r="J95" s="62"/>
      <c r="K95" s="4"/>
      <c r="L95" s="62"/>
      <c r="M95" s="4"/>
      <c r="N95" s="62"/>
      <c r="O95" s="4"/>
      <c r="P95" s="62"/>
      <c r="Q95" s="4"/>
      <c r="R95" s="62"/>
      <c r="S95" s="4"/>
      <c r="T95" s="62"/>
      <c r="U95" s="4"/>
      <c r="V95" s="62"/>
      <c r="W95" s="4"/>
      <c r="X95" s="54">
        <f>SUM('入力'!I95,'入力'!K95,'入力'!M95,'入力'!O95,'入力'!Q95,'入力'!S95,'入力'!U95,'入力'!W95)</f>
        <v>0</v>
      </c>
      <c r="Y95" s="47">
        <f>SUM(Sheet1!A95:H95)</f>
        <v>0</v>
      </c>
      <c r="Z95" s="47">
        <f>SUM(Sheet1!J95:Q95)</f>
        <v>0</v>
      </c>
      <c r="AA95" s="47"/>
      <c r="AV95" s="45">
        <f t="shared" si="2"/>
        <v>0</v>
      </c>
    </row>
    <row r="96" spans="1:48" ht="14.25" hidden="1" thickBot="1">
      <c r="A96" s="121">
        <v>92</v>
      </c>
      <c r="B96" s="118">
        <v>92</v>
      </c>
      <c r="C96" s="31">
        <v>92</v>
      </c>
      <c r="D96" s="31"/>
      <c r="E96" s="135"/>
      <c r="F96" s="135"/>
      <c r="G96" s="32"/>
      <c r="H96" s="63"/>
      <c r="I96" s="32"/>
      <c r="J96" s="63"/>
      <c r="K96" s="32"/>
      <c r="L96" s="63"/>
      <c r="M96" s="32"/>
      <c r="N96" s="63"/>
      <c r="O96" s="32"/>
      <c r="P96" s="63"/>
      <c r="Q96" s="32"/>
      <c r="R96" s="63"/>
      <c r="S96" s="32"/>
      <c r="T96" s="63"/>
      <c r="U96" s="32"/>
      <c r="V96" s="63"/>
      <c r="W96" s="32"/>
      <c r="X96" s="54">
        <f>SUM('入力'!I96,'入力'!K96,'入力'!M96,'入力'!O96,'入力'!Q96,'入力'!S96,'入力'!U96,'入力'!W96)</f>
        <v>0</v>
      </c>
      <c r="Y96" s="47">
        <f>SUM(Sheet1!A96:H96)</f>
        <v>0</v>
      </c>
      <c r="Z96" s="47">
        <f>SUM(Sheet1!J96:Q96)</f>
        <v>0</v>
      </c>
      <c r="AA96" s="47"/>
      <c r="AV96" s="45">
        <f t="shared" si="2"/>
        <v>0</v>
      </c>
    </row>
    <row r="97" spans="1:48" ht="13.5" hidden="1">
      <c r="A97" s="119">
        <v>93</v>
      </c>
      <c r="B97" s="117">
        <v>93</v>
      </c>
      <c r="C97" s="33">
        <v>93</v>
      </c>
      <c r="D97" s="42"/>
      <c r="E97" s="136"/>
      <c r="F97" s="136"/>
      <c r="G97" s="43"/>
      <c r="H97" s="64"/>
      <c r="I97" s="34"/>
      <c r="J97" s="64"/>
      <c r="K97" s="34"/>
      <c r="L97" s="64"/>
      <c r="M97" s="34"/>
      <c r="N97" s="64"/>
      <c r="O97" s="34"/>
      <c r="P97" s="64"/>
      <c r="Q97" s="34"/>
      <c r="R97" s="64"/>
      <c r="S97" s="34"/>
      <c r="T97" s="64"/>
      <c r="U97" s="34"/>
      <c r="V97" s="64"/>
      <c r="W97" s="34"/>
      <c r="X97" s="54">
        <f>SUM('入力'!I97,'入力'!K97,'入力'!M97,'入力'!O97,'入力'!Q97,'入力'!S97,'入力'!U97,'入力'!W97)</f>
        <v>0</v>
      </c>
      <c r="Y97" s="47">
        <f>SUM(Sheet1!A97:H97)</f>
        <v>0</v>
      </c>
      <c r="Z97" s="47">
        <f>SUM(Sheet1!J97:Q97)</f>
        <v>0</v>
      </c>
      <c r="AA97" s="47"/>
      <c r="AV97" s="45">
        <f t="shared" si="2"/>
        <v>0</v>
      </c>
    </row>
    <row r="98" spans="1:48" ht="13.5" hidden="1">
      <c r="A98" s="120">
        <v>94</v>
      </c>
      <c r="B98" s="117">
        <v>94</v>
      </c>
      <c r="C98" s="25">
        <v>94</v>
      </c>
      <c r="D98" s="25"/>
      <c r="E98" s="134"/>
      <c r="F98" s="134"/>
      <c r="G98" s="4"/>
      <c r="H98" s="62"/>
      <c r="I98" s="4"/>
      <c r="J98" s="62"/>
      <c r="K98" s="4"/>
      <c r="L98" s="62"/>
      <c r="M98" s="4"/>
      <c r="N98" s="62"/>
      <c r="O98" s="4"/>
      <c r="P98" s="62"/>
      <c r="Q98" s="4"/>
      <c r="R98" s="62"/>
      <c r="S98" s="4"/>
      <c r="T98" s="62"/>
      <c r="U98" s="4"/>
      <c r="V98" s="62"/>
      <c r="W98" s="4"/>
      <c r="X98" s="54">
        <f>SUM('入力'!I98,'入力'!K98,'入力'!M98,'入力'!O98,'入力'!Q98,'入力'!S98,'入力'!U98,'入力'!W98)</f>
        <v>0</v>
      </c>
      <c r="Y98" s="47">
        <f>SUM(Sheet1!A98:H98)</f>
        <v>0</v>
      </c>
      <c r="Z98" s="47">
        <f>SUM(Sheet1!J98:Q98)</f>
        <v>0</v>
      </c>
      <c r="AA98" s="47"/>
      <c r="AV98" s="45">
        <f t="shared" si="2"/>
        <v>0</v>
      </c>
    </row>
    <row r="99" spans="1:48" ht="13.5" hidden="1">
      <c r="A99" s="120">
        <v>95</v>
      </c>
      <c r="B99" s="117">
        <v>95</v>
      </c>
      <c r="C99" s="25">
        <v>95</v>
      </c>
      <c r="D99" s="25"/>
      <c r="E99" s="134"/>
      <c r="F99" s="134"/>
      <c r="G99" s="4"/>
      <c r="H99" s="62"/>
      <c r="I99" s="4"/>
      <c r="J99" s="62"/>
      <c r="K99" s="4"/>
      <c r="L99" s="62"/>
      <c r="M99" s="4"/>
      <c r="N99" s="62"/>
      <c r="O99" s="4"/>
      <c r="P99" s="62"/>
      <c r="Q99" s="4"/>
      <c r="R99" s="62"/>
      <c r="S99" s="4"/>
      <c r="T99" s="62"/>
      <c r="U99" s="4"/>
      <c r="V99" s="62"/>
      <c r="W99" s="4"/>
      <c r="X99" s="54">
        <f>SUM('入力'!I99,'入力'!K99,'入力'!M99,'入力'!O99,'入力'!Q99,'入力'!S99,'入力'!U99,'入力'!W99)</f>
        <v>0</v>
      </c>
      <c r="Y99" s="47">
        <f>SUM(Sheet1!A99:H99)</f>
        <v>0</v>
      </c>
      <c r="Z99" s="47">
        <f>SUM(Sheet1!J99:Q99)</f>
        <v>0</v>
      </c>
      <c r="AA99" s="47"/>
      <c r="AV99" s="45">
        <f t="shared" si="2"/>
        <v>0</v>
      </c>
    </row>
    <row r="100" spans="1:48" ht="14.25" hidden="1" thickBot="1">
      <c r="A100" s="121">
        <v>96</v>
      </c>
      <c r="B100" s="118">
        <v>96</v>
      </c>
      <c r="C100" s="31">
        <v>96</v>
      </c>
      <c r="D100" s="31"/>
      <c r="E100" s="135"/>
      <c r="F100" s="135"/>
      <c r="G100" s="32"/>
      <c r="H100" s="63"/>
      <c r="I100" s="32"/>
      <c r="J100" s="63"/>
      <c r="K100" s="32"/>
      <c r="L100" s="63"/>
      <c r="M100" s="32"/>
      <c r="N100" s="63"/>
      <c r="O100" s="32"/>
      <c r="P100" s="63"/>
      <c r="Q100" s="32"/>
      <c r="R100" s="63"/>
      <c r="S100" s="32"/>
      <c r="T100" s="63"/>
      <c r="U100" s="32"/>
      <c r="V100" s="63"/>
      <c r="W100" s="32"/>
      <c r="X100" s="56">
        <f>SUM('入力'!I100,'入力'!K100,'入力'!M100,'入力'!O100,'入力'!Q100,'入力'!S100,'入力'!U100,'入力'!W100)</f>
        <v>0</v>
      </c>
      <c r="Y100" s="55">
        <f>SUM(Sheet1!A100:H100)</f>
        <v>0</v>
      </c>
      <c r="Z100" s="55">
        <f>SUM(Sheet1!J100:Q100)</f>
        <v>0</v>
      </c>
      <c r="AA100" s="55"/>
      <c r="AV100" s="45">
        <f t="shared" si="2"/>
        <v>0</v>
      </c>
    </row>
    <row r="101" spans="1:48" ht="13.5" hidden="1">
      <c r="A101" s="119">
        <v>97</v>
      </c>
      <c r="B101" s="117">
        <v>97</v>
      </c>
      <c r="C101" s="42">
        <v>97</v>
      </c>
      <c r="D101" s="42"/>
      <c r="E101" s="136"/>
      <c r="F101" s="136"/>
      <c r="G101" s="43"/>
      <c r="H101" s="65"/>
      <c r="I101" s="43"/>
      <c r="J101" s="65"/>
      <c r="K101" s="43"/>
      <c r="L101" s="65"/>
      <c r="M101" s="43"/>
      <c r="N101" s="65"/>
      <c r="O101" s="43"/>
      <c r="P101" s="65"/>
      <c r="Q101" s="43"/>
      <c r="R101" s="65"/>
      <c r="S101" s="43"/>
      <c r="T101" s="65"/>
      <c r="U101" s="43"/>
      <c r="V101" s="65"/>
      <c r="W101" s="43"/>
      <c r="X101" s="54">
        <f>SUM('入力'!I101,'入力'!K101,'入力'!M101,'入力'!O101,'入力'!Q101,'入力'!S101,'入力'!U101,'入力'!W101)</f>
        <v>0</v>
      </c>
      <c r="Y101" s="47">
        <f>SUM(Sheet1!A101:H101)</f>
        <v>0</v>
      </c>
      <c r="Z101" s="47">
        <f>SUM(Sheet1!J101:Q101)</f>
        <v>0</v>
      </c>
      <c r="AA101" s="47"/>
      <c r="AV101" s="45">
        <f t="shared" si="2"/>
        <v>0</v>
      </c>
    </row>
    <row r="102" spans="1:48" ht="13.5" hidden="1">
      <c r="A102" s="120">
        <v>98</v>
      </c>
      <c r="B102" s="117">
        <v>98</v>
      </c>
      <c r="C102" s="25">
        <v>98</v>
      </c>
      <c r="D102" s="25"/>
      <c r="E102" s="134"/>
      <c r="F102" s="134"/>
      <c r="G102" s="4"/>
      <c r="H102" s="62"/>
      <c r="I102" s="4"/>
      <c r="J102" s="62"/>
      <c r="K102" s="4"/>
      <c r="L102" s="62"/>
      <c r="M102" s="4"/>
      <c r="N102" s="62"/>
      <c r="O102" s="4"/>
      <c r="P102" s="62"/>
      <c r="Q102" s="4"/>
      <c r="R102" s="62"/>
      <c r="S102" s="4"/>
      <c r="T102" s="62"/>
      <c r="U102" s="4"/>
      <c r="V102" s="62"/>
      <c r="W102" s="4"/>
      <c r="X102" s="54">
        <f>SUM('入力'!I102,'入力'!K102,'入力'!M102,'入力'!O102,'入力'!Q102,'入力'!S102,'入力'!U102,'入力'!W102)</f>
        <v>0</v>
      </c>
      <c r="Y102" s="47">
        <f>SUM(Sheet1!A102:H102)</f>
        <v>0</v>
      </c>
      <c r="Z102" s="47">
        <f>SUM(Sheet1!J102:Q102)</f>
        <v>0</v>
      </c>
      <c r="AA102" s="47"/>
      <c r="AV102" s="45">
        <f t="shared" si="2"/>
        <v>0</v>
      </c>
    </row>
    <row r="103" spans="1:48" ht="13.5" hidden="1">
      <c r="A103" s="120">
        <v>99</v>
      </c>
      <c r="B103" s="117">
        <v>99</v>
      </c>
      <c r="C103" s="25">
        <v>99</v>
      </c>
      <c r="D103" s="25"/>
      <c r="E103" s="134"/>
      <c r="F103" s="134"/>
      <c r="G103" s="4"/>
      <c r="H103" s="62"/>
      <c r="I103" s="4"/>
      <c r="J103" s="62"/>
      <c r="K103" s="4"/>
      <c r="L103" s="62"/>
      <c r="M103" s="4"/>
      <c r="N103" s="62"/>
      <c r="O103" s="4"/>
      <c r="P103" s="62"/>
      <c r="Q103" s="4"/>
      <c r="R103" s="62"/>
      <c r="S103" s="4"/>
      <c r="T103" s="62"/>
      <c r="U103" s="4"/>
      <c r="V103" s="62"/>
      <c r="W103" s="4"/>
      <c r="X103" s="54">
        <f>SUM('入力'!I103,'入力'!K103,'入力'!M103,'入力'!O103,'入力'!Q103,'入力'!S103,'入力'!U103,'入力'!W103)</f>
        <v>0</v>
      </c>
      <c r="Y103" s="47">
        <f>SUM(Sheet1!A103:H103)</f>
        <v>0</v>
      </c>
      <c r="Z103" s="47">
        <f>SUM(Sheet1!J103:Q103)</f>
        <v>0</v>
      </c>
      <c r="AA103" s="47"/>
      <c r="AV103" s="45">
        <f t="shared" si="2"/>
        <v>0</v>
      </c>
    </row>
    <row r="104" spans="1:48" ht="14.25" hidden="1" thickBot="1">
      <c r="A104" s="121">
        <v>100</v>
      </c>
      <c r="B104" s="118">
        <v>100</v>
      </c>
      <c r="C104" s="31">
        <v>100</v>
      </c>
      <c r="D104" s="31"/>
      <c r="E104" s="135"/>
      <c r="F104" s="135"/>
      <c r="G104" s="32"/>
      <c r="H104" s="63"/>
      <c r="I104" s="32"/>
      <c r="J104" s="63"/>
      <c r="K104" s="32"/>
      <c r="L104" s="63"/>
      <c r="M104" s="32"/>
      <c r="N104" s="63"/>
      <c r="O104" s="32"/>
      <c r="P104" s="63"/>
      <c r="Q104" s="32"/>
      <c r="R104" s="63"/>
      <c r="S104" s="32"/>
      <c r="T104" s="63"/>
      <c r="U104" s="32"/>
      <c r="V104" s="63"/>
      <c r="W104" s="32"/>
      <c r="X104" s="54">
        <f>SUM('入力'!I104,'入力'!K104,'入力'!M104,'入力'!O104,'入力'!Q104,'入力'!S104,'入力'!U104,'入力'!W104)</f>
        <v>0</v>
      </c>
      <c r="Y104" s="47">
        <f>SUM(Sheet1!A104:H104)</f>
        <v>0</v>
      </c>
      <c r="Z104" s="57">
        <f>SUM(Sheet1!J104:Q104)</f>
        <v>0</v>
      </c>
      <c r="AA104" s="47"/>
      <c r="AV104" s="45">
        <f t="shared" si="2"/>
        <v>0</v>
      </c>
    </row>
    <row r="105" ht="13.5" hidden="1"/>
    <row r="108" spans="1:27" ht="13.5" hidden="1">
      <c r="A108" s="23">
        <f>'入力'!A108</f>
        <v>0</v>
      </c>
      <c r="B108" s="23">
        <f>'入力'!B108</f>
        <v>0</v>
      </c>
      <c r="C108" s="23">
        <f>'入力'!C108</f>
        <v>0</v>
      </c>
      <c r="D108" s="23">
        <f>IF('入力'!D108="","",'入力'!D108)</f>
      </c>
      <c r="E108" s="27">
        <f>IF('入力'!E108="","",'入力'!E108)</f>
      </c>
      <c r="F108" s="115">
        <f>IF('入力'!F108="","",'入力'!F108)</f>
      </c>
      <c r="G108" s="116">
        <f>IF('入力'!G108="","",'入力'!G108)</f>
      </c>
      <c r="H108" s="26">
        <f>IF('入力'!H108="","",'入力'!H108)</f>
      </c>
      <c r="I108" s="24">
        <f>IF('入力'!I108="","",IF('入力'!I108=1,"○",IF('入力'!I108=0,"●","△")))</f>
      </c>
      <c r="J108" s="23">
        <f>IF('入力'!J108="","",'入力'!J108)</f>
      </c>
      <c r="K108" s="24">
        <f>IF('入力'!K108="","",IF('入力'!K108=1,"○",IF('入力'!K108=0,"●","△")))</f>
      </c>
      <c r="L108" s="23">
        <f>IF('入力'!L108="","",'入力'!L108)</f>
      </c>
      <c r="M108" s="24">
        <f>IF('入力'!M108="","",IF('入力'!M108=1,"○",IF('入力'!M108=0,"●","△")))</f>
      </c>
      <c r="N108" s="23">
        <f>IF('入力'!N108="","",'入力'!N108)</f>
      </c>
      <c r="O108" s="24">
        <f>IF('入力'!O108="","",IF('入力'!O108=1,"○",IF('入力'!O108=0,"●","△")))</f>
      </c>
      <c r="P108" s="23">
        <f>IF('入力'!P108="","",'入力'!P108)</f>
      </c>
      <c r="Q108" s="24">
        <f>IF('入力'!Q108="","",IF('入力'!Q108=1,"○",IF('入力'!Q108=0,"●","△")))</f>
      </c>
      <c r="R108" s="23">
        <f>IF('入力'!R108="","",'入力'!R108)</f>
      </c>
      <c r="S108" s="24">
        <f>IF('入力'!S108="","",IF('入力'!S108=1,"○",IF('入力'!S108=0,"●","△")))</f>
      </c>
      <c r="T108" s="23">
        <f>IF('入力'!T108="","",'入力'!T108)</f>
      </c>
      <c r="U108" s="24">
        <f>IF('入力'!U108="","",IF('入力'!U108=1,"○",IF('入力'!U108=0,"●","△")))</f>
      </c>
      <c r="V108" s="23">
        <f>IF('入力'!V108="","",'入力'!V108)</f>
      </c>
      <c r="W108" s="24">
        <f>IF('入力'!W108="","",IF('入力'!W108=1,"○",IF('入力'!W108=0,"●","△")))</f>
      </c>
      <c r="X108" s="23">
        <f>'入力'!X108</f>
        <v>0</v>
      </c>
      <c r="Y108" s="23">
        <f>'入力'!Y108</f>
        <v>0</v>
      </c>
      <c r="Z108" s="23">
        <f>'入力'!Z108</f>
        <v>0</v>
      </c>
      <c r="AA108" s="23">
        <f>'入力'!AA108</f>
        <v>0</v>
      </c>
    </row>
  </sheetData>
  <sheetProtection/>
  <mergeCells count="8">
    <mergeCell ref="T3:U3"/>
    <mergeCell ref="V3:W3"/>
    <mergeCell ref="H3:I3"/>
    <mergeCell ref="J3:K3"/>
    <mergeCell ref="L3:M3"/>
    <mergeCell ref="N3:O3"/>
    <mergeCell ref="P3:Q3"/>
    <mergeCell ref="R3:S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Y111"/>
  <sheetViews>
    <sheetView zoomScale="25" zoomScaleNormal="25" zoomScalePageLayoutView="0" workbookViewId="0" topLeftCell="A1">
      <selection activeCell="A5" sqref="A5"/>
    </sheetView>
  </sheetViews>
  <sheetFormatPr defaultColWidth="2.75390625" defaultRowHeight="13.5" customHeight="1"/>
  <cols>
    <col min="1" max="3" width="2.75390625" style="103" customWidth="1"/>
    <col min="4" max="4" width="3.75390625" style="103" customWidth="1"/>
    <col min="5" max="5" width="8.875" style="105" customWidth="1"/>
    <col min="6" max="6" width="7.625" style="105" customWidth="1"/>
    <col min="7" max="8" width="5.375" style="105" customWidth="1"/>
    <col min="9" max="24" width="2.75390625" style="105" customWidth="1"/>
    <col min="25" max="28" width="5.625" style="105" customWidth="1"/>
    <col min="29" max="30" width="2.75390625" style="107" customWidth="1"/>
    <col min="31" max="32" width="2.75390625" style="103" customWidth="1"/>
    <col min="33" max="49" width="0" style="106" hidden="1" customWidth="1"/>
    <col min="50" max="50" width="2.75390625" style="107" customWidth="1"/>
    <col min="51" max="51" width="3.50390625" style="107" bestFit="1" customWidth="1"/>
    <col min="52" max="16384" width="2.75390625" style="107" customWidth="1"/>
  </cols>
  <sheetData>
    <row r="1" spans="5:30" ht="13.5" customHeight="1"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  <c r="AD1" s="105"/>
    </row>
    <row r="2" spans="1:51" ht="13.5" customHeight="1">
      <c r="A2" s="103" t="s">
        <v>23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5"/>
      <c r="AD2" s="103"/>
      <c r="AE2" s="103" t="s">
        <v>25</v>
      </c>
      <c r="AY2" s="107" t="s">
        <v>28</v>
      </c>
    </row>
    <row r="3" spans="5:24" ht="13.5" customHeight="1">
      <c r="E3" s="105" t="s">
        <v>0</v>
      </c>
      <c r="F3" s="105" t="s">
        <v>1</v>
      </c>
      <c r="I3" s="215" t="s">
        <v>3</v>
      </c>
      <c r="J3" s="215"/>
      <c r="K3" s="215" t="s">
        <v>4</v>
      </c>
      <c r="L3" s="215"/>
      <c r="M3" s="215" t="s">
        <v>5</v>
      </c>
      <c r="N3" s="215"/>
      <c r="O3" s="215" t="s">
        <v>6</v>
      </c>
      <c r="P3" s="215"/>
      <c r="Q3" s="215" t="s">
        <v>7</v>
      </c>
      <c r="R3" s="215"/>
      <c r="S3" s="215" t="s">
        <v>8</v>
      </c>
      <c r="T3" s="215"/>
      <c r="U3" s="215" t="s">
        <v>9</v>
      </c>
      <c r="V3" s="215"/>
      <c r="W3" s="215" t="s">
        <v>10</v>
      </c>
      <c r="X3" s="215"/>
    </row>
    <row r="4" spans="9:28" ht="13.5" customHeight="1">
      <c r="I4" s="105" t="s">
        <v>11</v>
      </c>
      <c r="J4" s="105" t="s">
        <v>12</v>
      </c>
      <c r="K4" s="105" t="s">
        <v>11</v>
      </c>
      <c r="L4" s="105" t="s">
        <v>12</v>
      </c>
      <c r="M4" s="105" t="s">
        <v>11</v>
      </c>
      <c r="N4" s="105" t="s">
        <v>12</v>
      </c>
      <c r="O4" s="105" t="s">
        <v>11</v>
      </c>
      <c r="P4" s="105" t="s">
        <v>12</v>
      </c>
      <c r="Q4" s="105" t="s">
        <v>11</v>
      </c>
      <c r="R4" s="105" t="s">
        <v>12</v>
      </c>
      <c r="S4" s="105" t="s">
        <v>11</v>
      </c>
      <c r="T4" s="105" t="s">
        <v>12</v>
      </c>
      <c r="U4" s="105" t="s">
        <v>11</v>
      </c>
      <c r="V4" s="105" t="s">
        <v>12</v>
      </c>
      <c r="W4" s="105" t="s">
        <v>11</v>
      </c>
      <c r="X4" s="105" t="s">
        <v>12</v>
      </c>
      <c r="Y4" s="105" t="s">
        <v>16</v>
      </c>
      <c r="Z4" s="105" t="s">
        <v>17</v>
      </c>
      <c r="AA4" s="105" t="s">
        <v>18</v>
      </c>
      <c r="AB4" s="105" t="s">
        <v>22</v>
      </c>
    </row>
    <row r="5" spans="1:51" ht="13.5" customHeight="1">
      <c r="A5" s="103">
        <v>1</v>
      </c>
      <c r="B5" s="103">
        <v>1</v>
      </c>
      <c r="C5" s="103">
        <v>1</v>
      </c>
      <c r="D5" s="103">
        <v>1</v>
      </c>
      <c r="E5" s="105" t="s">
        <v>79</v>
      </c>
      <c r="F5" s="105" t="s">
        <v>85</v>
      </c>
      <c r="Y5" s="105">
        <v>0</v>
      </c>
      <c r="Z5" s="105">
        <v>0</v>
      </c>
      <c r="AA5" s="105">
        <v>0</v>
      </c>
      <c r="AB5" s="105">
        <f aca="true" t="shared" si="0" ref="AB5:AB36">RANK(AY5,$AY$5:$AY$104,1)</f>
        <v>1</v>
      </c>
      <c r="AE5" s="103">
        <f>RANK(s!AV5,s!$AV$5:$AV$104,0)</f>
        <v>1</v>
      </c>
      <c r="AY5" s="107">
        <f>(SUM(Sheet1!AC5:AS5)/-1000)+A5</f>
        <v>1</v>
      </c>
    </row>
    <row r="6" spans="1:51" ht="13.5" customHeight="1">
      <c r="A6" s="103">
        <v>1</v>
      </c>
      <c r="B6" s="103">
        <v>2</v>
      </c>
      <c r="C6" s="103">
        <v>2</v>
      </c>
      <c r="D6" s="103">
        <v>2</v>
      </c>
      <c r="E6" s="105" t="s">
        <v>80</v>
      </c>
      <c r="F6" s="105" t="s">
        <v>86</v>
      </c>
      <c r="Y6" s="105">
        <v>0</v>
      </c>
      <c r="Z6" s="105">
        <v>0</v>
      </c>
      <c r="AA6" s="105">
        <v>0</v>
      </c>
      <c r="AB6" s="105">
        <f t="shared" si="0"/>
        <v>1</v>
      </c>
      <c r="AE6" s="103">
        <f>RANK(s!AV6,s!$AV$5:$AV$104,0)</f>
        <v>1</v>
      </c>
      <c r="AY6" s="107">
        <f>(SUM(Sheet1!AC6:AS6)/-1000)+A6</f>
        <v>1</v>
      </c>
    </row>
    <row r="7" spans="1:51" ht="13.5" customHeight="1">
      <c r="A7" s="103">
        <v>1</v>
      </c>
      <c r="B7" s="103">
        <v>3</v>
      </c>
      <c r="C7" s="103">
        <v>3</v>
      </c>
      <c r="D7" s="103">
        <v>3</v>
      </c>
      <c r="E7" s="105" t="s">
        <v>81</v>
      </c>
      <c r="F7" s="105" t="s">
        <v>87</v>
      </c>
      <c r="Y7" s="105">
        <v>0</v>
      </c>
      <c r="Z7" s="105">
        <v>0</v>
      </c>
      <c r="AA7" s="105">
        <v>0</v>
      </c>
      <c r="AB7" s="105">
        <f t="shared" si="0"/>
        <v>1</v>
      </c>
      <c r="AE7" s="103">
        <f>RANK(s!AV7,s!$AV$5:$AV$104,0)</f>
        <v>1</v>
      </c>
      <c r="AY7" s="107">
        <f>(SUM(Sheet1!AC7:AS7)/-1000)+A7</f>
        <v>1</v>
      </c>
    </row>
    <row r="8" spans="1:51" ht="13.5" customHeight="1" hidden="1">
      <c r="A8" s="103">
        <v>1</v>
      </c>
      <c r="B8" s="103">
        <v>4</v>
      </c>
      <c r="C8" s="103">
        <v>4</v>
      </c>
      <c r="D8" s="103">
        <v>4</v>
      </c>
      <c r="E8" s="105" t="s">
        <v>82</v>
      </c>
      <c r="F8" s="105" t="s">
        <v>88</v>
      </c>
      <c r="Y8" s="105">
        <v>0</v>
      </c>
      <c r="Z8" s="105">
        <v>0</v>
      </c>
      <c r="AA8" s="105">
        <v>0</v>
      </c>
      <c r="AB8" s="105">
        <f t="shared" si="0"/>
        <v>1</v>
      </c>
      <c r="AE8" s="103">
        <f>RANK(s!AV8,s!$AV$5:$AV$104,0)</f>
        <v>1</v>
      </c>
      <c r="AY8" s="107">
        <f>(SUM(Sheet1!AC8:AS8)/-1000)+A8</f>
        <v>1</v>
      </c>
    </row>
    <row r="9" spans="1:51" ht="13.5" customHeight="1" hidden="1">
      <c r="A9" s="103">
        <v>1</v>
      </c>
      <c r="B9" s="103">
        <v>5</v>
      </c>
      <c r="C9" s="103">
        <v>5</v>
      </c>
      <c r="D9" s="103">
        <v>5</v>
      </c>
      <c r="Y9" s="105">
        <v>0</v>
      </c>
      <c r="Z9" s="105">
        <v>0</v>
      </c>
      <c r="AA9" s="105">
        <v>0</v>
      </c>
      <c r="AB9" s="105">
        <f t="shared" si="0"/>
        <v>1</v>
      </c>
      <c r="AE9" s="103">
        <f>RANK(s!AV9,s!$AV$5:$AV$104,0)</f>
        <v>1</v>
      </c>
      <c r="AY9" s="107">
        <f>(SUM(Sheet1!AC9:AS9)/-1000)+A9</f>
        <v>1</v>
      </c>
    </row>
    <row r="10" spans="1:51" ht="13.5" customHeight="1" hidden="1">
      <c r="A10" s="103">
        <v>1</v>
      </c>
      <c r="B10" s="103">
        <v>6</v>
      </c>
      <c r="C10" s="103">
        <v>6</v>
      </c>
      <c r="D10" s="103">
        <v>6</v>
      </c>
      <c r="Y10" s="105">
        <v>0</v>
      </c>
      <c r="Z10" s="105">
        <v>0</v>
      </c>
      <c r="AA10" s="105">
        <v>0</v>
      </c>
      <c r="AB10" s="105">
        <f t="shared" si="0"/>
        <v>1</v>
      </c>
      <c r="AE10" s="103">
        <f>RANK(s!AV10,s!$AV$5:$AV$104,0)</f>
        <v>1</v>
      </c>
      <c r="AY10" s="107">
        <f>(SUM(Sheet1!AC10:AS10)/-1000)+A10</f>
        <v>1</v>
      </c>
    </row>
    <row r="11" spans="1:51" ht="13.5" customHeight="1" hidden="1">
      <c r="A11" s="103">
        <v>1</v>
      </c>
      <c r="B11" s="103">
        <v>7</v>
      </c>
      <c r="C11" s="103">
        <v>7</v>
      </c>
      <c r="D11" s="103">
        <v>7</v>
      </c>
      <c r="Y11" s="105">
        <v>0</v>
      </c>
      <c r="Z11" s="105">
        <v>0</v>
      </c>
      <c r="AA11" s="105">
        <v>0</v>
      </c>
      <c r="AB11" s="105">
        <f t="shared" si="0"/>
        <v>1</v>
      </c>
      <c r="AE11" s="103">
        <f>RANK(s!AV11,s!$AV$5:$AV$104,0)</f>
        <v>1</v>
      </c>
      <c r="AY11" s="107">
        <f>(SUM(Sheet1!AC11:AS11)/-1000)+A11</f>
        <v>1</v>
      </c>
    </row>
    <row r="12" spans="1:51" ht="13.5" customHeight="1" hidden="1">
      <c r="A12" s="103">
        <v>1</v>
      </c>
      <c r="B12" s="103">
        <v>8</v>
      </c>
      <c r="C12" s="103">
        <v>8</v>
      </c>
      <c r="D12" s="103">
        <v>8</v>
      </c>
      <c r="Y12" s="105">
        <v>0</v>
      </c>
      <c r="Z12" s="105">
        <v>0</v>
      </c>
      <c r="AA12" s="105">
        <v>0</v>
      </c>
      <c r="AB12" s="105">
        <f t="shared" si="0"/>
        <v>1</v>
      </c>
      <c r="AE12" s="103">
        <f>RANK(s!AV12,s!$AV$5:$AV$104,0)</f>
        <v>1</v>
      </c>
      <c r="AY12" s="107">
        <f>(SUM(Sheet1!AC12:AS12)/-1000)+A12</f>
        <v>1</v>
      </c>
    </row>
    <row r="13" spans="1:51" ht="13.5" customHeight="1" hidden="1">
      <c r="A13" s="103">
        <v>1</v>
      </c>
      <c r="B13" s="103">
        <v>9</v>
      </c>
      <c r="C13" s="103">
        <v>9</v>
      </c>
      <c r="D13" s="103">
        <v>9</v>
      </c>
      <c r="Y13" s="105">
        <v>0</v>
      </c>
      <c r="Z13" s="105">
        <v>0</v>
      </c>
      <c r="AA13" s="105">
        <v>0</v>
      </c>
      <c r="AB13" s="105">
        <f t="shared" si="0"/>
        <v>1</v>
      </c>
      <c r="AE13" s="103">
        <f>RANK(s!AV13,s!$AV$5:$AV$104,0)</f>
        <v>1</v>
      </c>
      <c r="AY13" s="107">
        <f>(SUM(Sheet1!AC13:AS13)/-1000)+A13</f>
        <v>1</v>
      </c>
    </row>
    <row r="14" spans="1:51" ht="13.5" customHeight="1" hidden="1">
      <c r="A14" s="103">
        <v>1</v>
      </c>
      <c r="B14" s="103">
        <v>10</v>
      </c>
      <c r="C14" s="103">
        <v>10</v>
      </c>
      <c r="D14" s="103">
        <v>10</v>
      </c>
      <c r="Y14" s="105">
        <v>0</v>
      </c>
      <c r="Z14" s="105">
        <v>0</v>
      </c>
      <c r="AA14" s="105">
        <v>0</v>
      </c>
      <c r="AB14" s="105">
        <f t="shared" si="0"/>
        <v>1</v>
      </c>
      <c r="AE14" s="103">
        <f>RANK(s!AV14,s!$AV$5:$AV$104,0)</f>
        <v>1</v>
      </c>
      <c r="AY14" s="107">
        <f>(SUM(Sheet1!AC14:AS14)/-1000)+A14</f>
        <v>1</v>
      </c>
    </row>
    <row r="15" spans="1:51" ht="13.5" customHeight="1" hidden="1">
      <c r="A15" s="103">
        <v>1</v>
      </c>
      <c r="B15" s="103">
        <v>11</v>
      </c>
      <c r="C15" s="103">
        <v>11</v>
      </c>
      <c r="D15" s="103">
        <v>11</v>
      </c>
      <c r="Y15" s="105">
        <v>0</v>
      </c>
      <c r="Z15" s="105">
        <v>0</v>
      </c>
      <c r="AA15" s="105">
        <v>0</v>
      </c>
      <c r="AB15" s="105">
        <f t="shared" si="0"/>
        <v>1</v>
      </c>
      <c r="AE15" s="103">
        <f>RANK(s!AV15,s!$AV$5:$AV$104,0)</f>
        <v>1</v>
      </c>
      <c r="AY15" s="107">
        <f>(SUM(Sheet1!AC15:AS15)/-1000)+A15</f>
        <v>1</v>
      </c>
    </row>
    <row r="16" spans="1:51" ht="13.5" customHeight="1" hidden="1">
      <c r="A16" s="103">
        <v>1</v>
      </c>
      <c r="B16" s="103">
        <v>12</v>
      </c>
      <c r="C16" s="103">
        <v>12</v>
      </c>
      <c r="D16" s="103">
        <v>12</v>
      </c>
      <c r="Y16" s="105">
        <v>0</v>
      </c>
      <c r="Z16" s="105">
        <v>0</v>
      </c>
      <c r="AA16" s="105">
        <v>0</v>
      </c>
      <c r="AB16" s="105">
        <f t="shared" si="0"/>
        <v>1</v>
      </c>
      <c r="AE16" s="103">
        <f>RANK(s!AV16,s!$AV$5:$AV$104,0)</f>
        <v>1</v>
      </c>
      <c r="AY16" s="107">
        <f>(SUM(Sheet1!AC16:AS16)/-1000)+A16</f>
        <v>1</v>
      </c>
    </row>
    <row r="17" spans="1:51" ht="13.5" customHeight="1" hidden="1">
      <c r="A17" s="103">
        <v>1</v>
      </c>
      <c r="B17" s="103">
        <v>13</v>
      </c>
      <c r="C17" s="103">
        <v>13</v>
      </c>
      <c r="D17" s="103">
        <v>13</v>
      </c>
      <c r="Y17" s="105">
        <v>0</v>
      </c>
      <c r="Z17" s="105">
        <v>0</v>
      </c>
      <c r="AA17" s="105">
        <v>0</v>
      </c>
      <c r="AB17" s="105">
        <f t="shared" si="0"/>
        <v>1</v>
      </c>
      <c r="AE17" s="103">
        <f>RANK(s!AV17,s!$AV$5:$AV$104,0)</f>
        <v>1</v>
      </c>
      <c r="AY17" s="107">
        <f>(SUM(Sheet1!AC17:AS17)/-1000)+A17</f>
        <v>1</v>
      </c>
    </row>
    <row r="18" spans="1:51" ht="13.5" customHeight="1" hidden="1">
      <c r="A18" s="103">
        <v>1</v>
      </c>
      <c r="B18" s="103">
        <v>14</v>
      </c>
      <c r="C18" s="103">
        <v>14</v>
      </c>
      <c r="D18" s="103">
        <v>14</v>
      </c>
      <c r="Y18" s="105">
        <v>0</v>
      </c>
      <c r="Z18" s="105">
        <v>0</v>
      </c>
      <c r="AA18" s="105">
        <v>0</v>
      </c>
      <c r="AB18" s="105">
        <f t="shared" si="0"/>
        <v>1</v>
      </c>
      <c r="AE18" s="103">
        <f>RANK(s!AV18,s!$AV$5:$AV$104,0)</f>
        <v>1</v>
      </c>
      <c r="AY18" s="107">
        <f>(SUM(Sheet1!AC18:AS18)/-1000)+A18</f>
        <v>1</v>
      </c>
    </row>
    <row r="19" spans="1:51" ht="13.5" customHeight="1" hidden="1">
      <c r="A19" s="103">
        <v>1</v>
      </c>
      <c r="B19" s="103">
        <v>15</v>
      </c>
      <c r="C19" s="103">
        <v>15</v>
      </c>
      <c r="D19" s="103">
        <v>15</v>
      </c>
      <c r="Y19" s="105">
        <v>0</v>
      </c>
      <c r="Z19" s="105">
        <v>0</v>
      </c>
      <c r="AA19" s="105">
        <v>0</v>
      </c>
      <c r="AB19" s="105">
        <f t="shared" si="0"/>
        <v>1</v>
      </c>
      <c r="AE19" s="103">
        <f>RANK(s!AV19,s!$AV$5:$AV$104,0)</f>
        <v>1</v>
      </c>
      <c r="AY19" s="107">
        <f>(SUM(Sheet1!AC19:AS19)/-1000)+A19</f>
        <v>1</v>
      </c>
    </row>
    <row r="20" spans="1:51" ht="13.5" customHeight="1" hidden="1">
      <c r="A20" s="103">
        <v>1</v>
      </c>
      <c r="B20" s="103">
        <v>16</v>
      </c>
      <c r="C20" s="103">
        <v>16</v>
      </c>
      <c r="D20" s="103">
        <v>16</v>
      </c>
      <c r="Y20" s="105">
        <v>0</v>
      </c>
      <c r="Z20" s="105">
        <v>0</v>
      </c>
      <c r="AA20" s="105">
        <v>0</v>
      </c>
      <c r="AB20" s="105">
        <f t="shared" si="0"/>
        <v>1</v>
      </c>
      <c r="AE20" s="103">
        <f>RANK(s!AV20,s!$AV$5:$AV$104,0)</f>
        <v>1</v>
      </c>
      <c r="AY20" s="107">
        <f>(SUM(Sheet1!AC20:AS20)/-1000)+A20</f>
        <v>1</v>
      </c>
    </row>
    <row r="21" spans="1:51" ht="13.5" customHeight="1" hidden="1">
      <c r="A21" s="103">
        <v>1</v>
      </c>
      <c r="B21" s="103">
        <v>17</v>
      </c>
      <c r="C21" s="103">
        <v>17</v>
      </c>
      <c r="D21" s="103">
        <v>17</v>
      </c>
      <c r="Y21" s="105">
        <v>0</v>
      </c>
      <c r="Z21" s="105">
        <v>0</v>
      </c>
      <c r="AA21" s="105">
        <v>0</v>
      </c>
      <c r="AB21" s="105">
        <f t="shared" si="0"/>
        <v>1</v>
      </c>
      <c r="AE21" s="103">
        <f>RANK(s!AV21,s!$AV$5:$AV$104,0)</f>
        <v>1</v>
      </c>
      <c r="AY21" s="107">
        <f>(SUM(Sheet1!AC21:AS21)/-1000)+A21</f>
        <v>1</v>
      </c>
    </row>
    <row r="22" spans="1:51" ht="13.5" customHeight="1" hidden="1">
      <c r="A22" s="103">
        <v>1</v>
      </c>
      <c r="B22" s="103">
        <v>18</v>
      </c>
      <c r="C22" s="103">
        <v>18</v>
      </c>
      <c r="D22" s="103">
        <v>18</v>
      </c>
      <c r="Y22" s="105">
        <v>0</v>
      </c>
      <c r="Z22" s="105">
        <v>0</v>
      </c>
      <c r="AA22" s="105">
        <v>0</v>
      </c>
      <c r="AB22" s="105">
        <f t="shared" si="0"/>
        <v>1</v>
      </c>
      <c r="AE22" s="103">
        <f>RANK(s!AV22,s!$AV$5:$AV$104,0)</f>
        <v>1</v>
      </c>
      <c r="AY22" s="107">
        <f>(SUM(Sheet1!AC22:AS22)/-1000)+A22</f>
        <v>1</v>
      </c>
    </row>
    <row r="23" spans="1:51" ht="13.5" customHeight="1" hidden="1">
      <c r="A23" s="103">
        <v>1</v>
      </c>
      <c r="B23" s="103">
        <v>19</v>
      </c>
      <c r="C23" s="103">
        <v>19</v>
      </c>
      <c r="D23" s="103">
        <v>19</v>
      </c>
      <c r="Y23" s="105">
        <v>0</v>
      </c>
      <c r="Z23" s="105">
        <v>0</v>
      </c>
      <c r="AA23" s="105">
        <v>0</v>
      </c>
      <c r="AB23" s="105">
        <f t="shared" si="0"/>
        <v>1</v>
      </c>
      <c r="AE23" s="103">
        <f>RANK(s!AV23,s!$AV$5:$AV$104,0)</f>
        <v>1</v>
      </c>
      <c r="AY23" s="107">
        <f>(SUM(Sheet1!AC23:AS23)/-1000)+A23</f>
        <v>1</v>
      </c>
    </row>
    <row r="24" spans="1:51" ht="13.5" customHeight="1" hidden="1">
      <c r="A24" s="103">
        <v>1</v>
      </c>
      <c r="B24" s="103">
        <v>20</v>
      </c>
      <c r="C24" s="103">
        <v>20</v>
      </c>
      <c r="D24" s="103">
        <v>20</v>
      </c>
      <c r="Y24" s="105">
        <v>0</v>
      </c>
      <c r="Z24" s="105">
        <v>0</v>
      </c>
      <c r="AA24" s="105">
        <v>0</v>
      </c>
      <c r="AB24" s="105">
        <f t="shared" si="0"/>
        <v>1</v>
      </c>
      <c r="AE24" s="103">
        <f>RANK(s!AV24,s!$AV$5:$AV$104,0)</f>
        <v>1</v>
      </c>
      <c r="AY24" s="107">
        <f>(SUM(Sheet1!AC24:AS24)/-1000)+A24</f>
        <v>1</v>
      </c>
    </row>
    <row r="25" spans="1:51" ht="13.5" customHeight="1" hidden="1">
      <c r="A25" s="103">
        <v>1</v>
      </c>
      <c r="B25" s="103">
        <v>21</v>
      </c>
      <c r="C25" s="103">
        <v>21</v>
      </c>
      <c r="D25" s="103">
        <v>21</v>
      </c>
      <c r="Y25" s="105">
        <v>0</v>
      </c>
      <c r="Z25" s="105">
        <v>0</v>
      </c>
      <c r="AA25" s="105">
        <v>0</v>
      </c>
      <c r="AB25" s="105">
        <f t="shared" si="0"/>
        <v>1</v>
      </c>
      <c r="AE25" s="103">
        <f>RANK(s!AV25,s!$AV$5:$AV$104,0)</f>
        <v>1</v>
      </c>
      <c r="AY25" s="107">
        <f>(SUM(Sheet1!AC25:AS25)/-1000)+A25</f>
        <v>1</v>
      </c>
    </row>
    <row r="26" spans="1:51" ht="13.5" customHeight="1" hidden="1">
      <c r="A26" s="103">
        <v>1</v>
      </c>
      <c r="B26" s="103">
        <v>22</v>
      </c>
      <c r="C26" s="103">
        <v>22</v>
      </c>
      <c r="D26" s="103">
        <v>22</v>
      </c>
      <c r="Y26" s="105">
        <v>0</v>
      </c>
      <c r="Z26" s="105">
        <v>0</v>
      </c>
      <c r="AA26" s="105">
        <v>0</v>
      </c>
      <c r="AB26" s="105">
        <f t="shared" si="0"/>
        <v>1</v>
      </c>
      <c r="AE26" s="103">
        <f>RANK(s!AV26,s!$AV$5:$AV$104,0)</f>
        <v>1</v>
      </c>
      <c r="AY26" s="107">
        <f>(SUM(Sheet1!AC26:AS26)/-1000)+A26</f>
        <v>1</v>
      </c>
    </row>
    <row r="27" spans="1:51" ht="13.5" customHeight="1" hidden="1">
      <c r="A27" s="103">
        <v>1</v>
      </c>
      <c r="B27" s="103">
        <v>23</v>
      </c>
      <c r="C27" s="103">
        <v>23</v>
      </c>
      <c r="D27" s="103">
        <v>23</v>
      </c>
      <c r="Y27" s="105">
        <v>0</v>
      </c>
      <c r="Z27" s="105">
        <v>0</v>
      </c>
      <c r="AA27" s="105">
        <v>0</v>
      </c>
      <c r="AB27" s="105">
        <f t="shared" si="0"/>
        <v>1</v>
      </c>
      <c r="AE27" s="103">
        <f>RANK(s!AV27,s!$AV$5:$AV$104,0)</f>
        <v>1</v>
      </c>
      <c r="AY27" s="107">
        <f>(SUM(Sheet1!AC27:AS27)/-1000)+A27</f>
        <v>1</v>
      </c>
    </row>
    <row r="28" spans="1:51" ht="13.5" customHeight="1" hidden="1">
      <c r="A28" s="103">
        <v>1</v>
      </c>
      <c r="B28" s="103">
        <v>24</v>
      </c>
      <c r="C28" s="103">
        <v>24</v>
      </c>
      <c r="D28" s="103">
        <v>24</v>
      </c>
      <c r="Y28" s="105">
        <v>0</v>
      </c>
      <c r="Z28" s="105">
        <v>0</v>
      </c>
      <c r="AA28" s="105">
        <v>0</v>
      </c>
      <c r="AB28" s="105">
        <f t="shared" si="0"/>
        <v>1</v>
      </c>
      <c r="AE28" s="103">
        <f>RANK(s!AV28,s!$AV$5:$AV$104,0)</f>
        <v>1</v>
      </c>
      <c r="AY28" s="107">
        <f>(SUM(Sheet1!AC28:AS28)/-1000)+A28</f>
        <v>1</v>
      </c>
    </row>
    <row r="29" spans="1:51" ht="13.5" customHeight="1" hidden="1">
      <c r="A29" s="103">
        <v>1</v>
      </c>
      <c r="B29" s="103">
        <v>25</v>
      </c>
      <c r="C29" s="103">
        <v>25</v>
      </c>
      <c r="D29" s="103">
        <v>25</v>
      </c>
      <c r="Y29" s="105">
        <v>0</v>
      </c>
      <c r="Z29" s="105">
        <v>0</v>
      </c>
      <c r="AA29" s="105">
        <v>0</v>
      </c>
      <c r="AB29" s="105">
        <f t="shared" si="0"/>
        <v>1</v>
      </c>
      <c r="AE29" s="103">
        <f>RANK(s!AV29,s!$AV$5:$AV$104,0)</f>
        <v>1</v>
      </c>
      <c r="AY29" s="107">
        <f>(SUM(Sheet1!AC29:AS29)/-1000)+A29</f>
        <v>1</v>
      </c>
    </row>
    <row r="30" spans="1:51" ht="13.5" customHeight="1" hidden="1">
      <c r="A30" s="103">
        <v>1</v>
      </c>
      <c r="B30" s="103">
        <v>26</v>
      </c>
      <c r="C30" s="103">
        <v>26</v>
      </c>
      <c r="D30" s="103">
        <v>26</v>
      </c>
      <c r="Y30" s="105">
        <v>0</v>
      </c>
      <c r="Z30" s="105">
        <v>0</v>
      </c>
      <c r="AA30" s="105">
        <v>0</v>
      </c>
      <c r="AB30" s="105">
        <f t="shared" si="0"/>
        <v>1</v>
      </c>
      <c r="AE30" s="103">
        <f>RANK(s!AV30,s!$AV$5:$AV$104,0)</f>
        <v>1</v>
      </c>
      <c r="AY30" s="107">
        <f>(SUM(Sheet1!AC30:AS30)/-1000)+A30</f>
        <v>1</v>
      </c>
    </row>
    <row r="31" spans="1:51" ht="13.5" customHeight="1" hidden="1">
      <c r="A31" s="103">
        <v>1</v>
      </c>
      <c r="B31" s="103">
        <v>27</v>
      </c>
      <c r="C31" s="103">
        <v>27</v>
      </c>
      <c r="D31" s="103">
        <v>27</v>
      </c>
      <c r="Y31" s="105">
        <v>0</v>
      </c>
      <c r="Z31" s="105">
        <v>0</v>
      </c>
      <c r="AA31" s="105">
        <v>0</v>
      </c>
      <c r="AB31" s="105">
        <f t="shared" si="0"/>
        <v>1</v>
      </c>
      <c r="AE31" s="103">
        <f>RANK(s!AV31,s!$AV$5:$AV$104,0)</f>
        <v>1</v>
      </c>
      <c r="AY31" s="107">
        <f>(SUM(Sheet1!AC31:AS31)/-1000)+A31</f>
        <v>1</v>
      </c>
    </row>
    <row r="32" spans="1:51" ht="13.5" customHeight="1" hidden="1">
      <c r="A32" s="103">
        <v>1</v>
      </c>
      <c r="B32" s="103">
        <v>28</v>
      </c>
      <c r="C32" s="103">
        <v>28</v>
      </c>
      <c r="D32" s="103">
        <v>28</v>
      </c>
      <c r="Y32" s="105">
        <v>0</v>
      </c>
      <c r="Z32" s="105">
        <v>0</v>
      </c>
      <c r="AA32" s="105">
        <v>0</v>
      </c>
      <c r="AB32" s="105">
        <f t="shared" si="0"/>
        <v>1</v>
      </c>
      <c r="AE32" s="103">
        <f>RANK(s!AV32,s!$AV$5:$AV$104,0)</f>
        <v>1</v>
      </c>
      <c r="AY32" s="107">
        <f>(SUM(Sheet1!AC32:AS32)/-1000)+A32</f>
        <v>1</v>
      </c>
    </row>
    <row r="33" spans="1:51" ht="13.5" customHeight="1" hidden="1">
      <c r="A33" s="103">
        <v>1</v>
      </c>
      <c r="B33" s="103">
        <v>29</v>
      </c>
      <c r="C33" s="103">
        <v>29</v>
      </c>
      <c r="D33" s="103">
        <v>29</v>
      </c>
      <c r="Y33" s="105">
        <v>0</v>
      </c>
      <c r="Z33" s="105">
        <v>0</v>
      </c>
      <c r="AA33" s="105">
        <v>0</v>
      </c>
      <c r="AB33" s="105">
        <f t="shared" si="0"/>
        <v>1</v>
      </c>
      <c r="AE33" s="103">
        <f>RANK(s!AV33,s!$AV$5:$AV$104,0)</f>
        <v>1</v>
      </c>
      <c r="AY33" s="107">
        <f>(SUM(Sheet1!AC33:AS33)/-1000)+A33</f>
        <v>1</v>
      </c>
    </row>
    <row r="34" spans="1:51" ht="13.5" customHeight="1" hidden="1">
      <c r="A34" s="103">
        <v>1</v>
      </c>
      <c r="B34" s="103">
        <v>30</v>
      </c>
      <c r="C34" s="103">
        <v>30</v>
      </c>
      <c r="D34" s="103">
        <v>30</v>
      </c>
      <c r="Y34" s="105">
        <v>0</v>
      </c>
      <c r="Z34" s="105">
        <v>0</v>
      </c>
      <c r="AA34" s="105">
        <v>0</v>
      </c>
      <c r="AB34" s="105">
        <f t="shared" si="0"/>
        <v>1</v>
      </c>
      <c r="AE34" s="103">
        <f>RANK(s!AV34,s!$AV$5:$AV$104,0)</f>
        <v>1</v>
      </c>
      <c r="AY34" s="107">
        <f>(SUM(Sheet1!AC34:AS34)/-1000)+A34</f>
        <v>1</v>
      </c>
    </row>
    <row r="35" spans="1:51" ht="13.5" customHeight="1" hidden="1">
      <c r="A35" s="103">
        <v>1</v>
      </c>
      <c r="B35" s="103">
        <v>31</v>
      </c>
      <c r="C35" s="103">
        <v>31</v>
      </c>
      <c r="D35" s="103">
        <v>31</v>
      </c>
      <c r="Y35" s="105">
        <v>0</v>
      </c>
      <c r="Z35" s="105">
        <v>0</v>
      </c>
      <c r="AA35" s="105">
        <v>0</v>
      </c>
      <c r="AB35" s="105">
        <f t="shared" si="0"/>
        <v>1</v>
      </c>
      <c r="AE35" s="103">
        <f>RANK(s!AV35,s!$AV$5:$AV$104,0)</f>
        <v>1</v>
      </c>
      <c r="AY35" s="107">
        <f>(SUM(Sheet1!AC35:AS35)/-1000)+A35</f>
        <v>1</v>
      </c>
    </row>
    <row r="36" spans="1:51" ht="13.5" customHeight="1" hidden="1">
      <c r="A36" s="103">
        <v>1</v>
      </c>
      <c r="B36" s="103">
        <v>32</v>
      </c>
      <c r="C36" s="103">
        <v>32</v>
      </c>
      <c r="D36" s="103">
        <v>32</v>
      </c>
      <c r="Y36" s="105">
        <v>0</v>
      </c>
      <c r="Z36" s="105">
        <v>0</v>
      </c>
      <c r="AA36" s="105">
        <v>0</v>
      </c>
      <c r="AB36" s="105">
        <f t="shared" si="0"/>
        <v>1</v>
      </c>
      <c r="AE36" s="103">
        <f>RANK(s!AV36,s!$AV$5:$AV$104,0)</f>
        <v>1</v>
      </c>
      <c r="AY36" s="107">
        <f>(SUM(Sheet1!AC36:AS36)/-1000)+A36</f>
        <v>1</v>
      </c>
    </row>
    <row r="37" spans="1:51" ht="13.5" customHeight="1" hidden="1">
      <c r="A37" s="103">
        <v>1</v>
      </c>
      <c r="B37" s="103">
        <v>33</v>
      </c>
      <c r="C37" s="103">
        <v>33</v>
      </c>
      <c r="D37" s="103">
        <v>33</v>
      </c>
      <c r="Y37" s="105">
        <v>0</v>
      </c>
      <c r="Z37" s="105">
        <v>0</v>
      </c>
      <c r="AA37" s="105">
        <v>0</v>
      </c>
      <c r="AB37" s="105">
        <f aca="true" t="shared" si="1" ref="AB37:AB68">RANK(AY37,$AY$5:$AY$104,1)</f>
        <v>1</v>
      </c>
      <c r="AE37" s="103">
        <f>RANK(s!AV37,s!$AV$5:$AV$104,0)</f>
        <v>1</v>
      </c>
      <c r="AY37" s="107">
        <f>(SUM(Sheet1!AC37:AS37)/-1000)+A37</f>
        <v>1</v>
      </c>
    </row>
    <row r="38" spans="1:51" ht="13.5" customHeight="1" hidden="1">
      <c r="A38" s="103">
        <v>1</v>
      </c>
      <c r="B38" s="103">
        <v>34</v>
      </c>
      <c r="C38" s="103">
        <v>34</v>
      </c>
      <c r="D38" s="103">
        <v>34</v>
      </c>
      <c r="Y38" s="105">
        <v>0</v>
      </c>
      <c r="Z38" s="105">
        <v>0</v>
      </c>
      <c r="AA38" s="105">
        <v>0</v>
      </c>
      <c r="AB38" s="105">
        <f t="shared" si="1"/>
        <v>1</v>
      </c>
      <c r="AE38" s="103">
        <f>RANK(s!AV38,s!$AV$5:$AV$104,0)</f>
        <v>1</v>
      </c>
      <c r="AY38" s="107">
        <f>(SUM(Sheet1!AC38:AS38)/-1000)+A38</f>
        <v>1</v>
      </c>
    </row>
    <row r="39" spans="1:51" ht="13.5" customHeight="1" hidden="1">
      <c r="A39" s="103">
        <v>1</v>
      </c>
      <c r="B39" s="103">
        <v>35</v>
      </c>
      <c r="C39" s="103">
        <v>35</v>
      </c>
      <c r="D39" s="103">
        <v>35</v>
      </c>
      <c r="Y39" s="105">
        <v>0</v>
      </c>
      <c r="Z39" s="105">
        <v>0</v>
      </c>
      <c r="AA39" s="105">
        <v>0</v>
      </c>
      <c r="AB39" s="105">
        <f t="shared" si="1"/>
        <v>1</v>
      </c>
      <c r="AE39" s="103">
        <f>RANK(s!AV39,s!$AV$5:$AV$104,0)</f>
        <v>1</v>
      </c>
      <c r="AY39" s="107">
        <f>(SUM(Sheet1!AC39:AS39)/-1000)+A39</f>
        <v>1</v>
      </c>
    </row>
    <row r="40" spans="1:51" ht="13.5" customHeight="1" hidden="1">
      <c r="A40" s="113">
        <v>1</v>
      </c>
      <c r="B40" s="113">
        <v>36</v>
      </c>
      <c r="C40" s="103">
        <v>36</v>
      </c>
      <c r="D40" s="103">
        <v>36</v>
      </c>
      <c r="Y40" s="105">
        <v>0</v>
      </c>
      <c r="Z40" s="105">
        <v>0</v>
      </c>
      <c r="AA40" s="105">
        <v>0</v>
      </c>
      <c r="AB40" s="105">
        <f t="shared" si="1"/>
        <v>1</v>
      </c>
      <c r="AE40" s="103">
        <f>RANK(s!AV40,s!$AV$5:$AV$104,0)</f>
        <v>1</v>
      </c>
      <c r="AY40" s="107">
        <f>(SUM(Sheet1!AC40:AS40)/-1000)+A40</f>
        <v>1</v>
      </c>
    </row>
    <row r="41" spans="1:51" ht="13.5" customHeight="1" hidden="1">
      <c r="A41" s="103">
        <v>1</v>
      </c>
      <c r="B41" s="103">
        <v>37</v>
      </c>
      <c r="C41" s="103">
        <v>37</v>
      </c>
      <c r="D41" s="103">
        <v>37</v>
      </c>
      <c r="Y41" s="105">
        <v>0</v>
      </c>
      <c r="Z41" s="105">
        <v>0</v>
      </c>
      <c r="AA41" s="105">
        <v>0</v>
      </c>
      <c r="AB41" s="105">
        <f t="shared" si="1"/>
        <v>1</v>
      </c>
      <c r="AE41" s="103">
        <f>RANK(s!AV41,s!$AV$5:$AV$104,0)</f>
        <v>1</v>
      </c>
      <c r="AY41" s="107">
        <f>(SUM(Sheet1!AC41:AS41)/-1000)+A41</f>
        <v>1</v>
      </c>
    </row>
    <row r="42" spans="1:51" ht="13.5" customHeight="1" hidden="1">
      <c r="A42" s="103">
        <v>1</v>
      </c>
      <c r="B42" s="103">
        <v>38</v>
      </c>
      <c r="C42" s="103">
        <v>38</v>
      </c>
      <c r="D42" s="103">
        <v>38</v>
      </c>
      <c r="Y42" s="105">
        <v>0</v>
      </c>
      <c r="Z42" s="105">
        <v>0</v>
      </c>
      <c r="AA42" s="105">
        <v>0</v>
      </c>
      <c r="AB42" s="105">
        <f t="shared" si="1"/>
        <v>1</v>
      </c>
      <c r="AE42" s="103">
        <f>RANK(s!AV42,s!$AV$5:$AV$104,0)</f>
        <v>1</v>
      </c>
      <c r="AY42" s="107">
        <f>(SUM(Sheet1!AC42:AS42)/-1000)+A42</f>
        <v>1</v>
      </c>
    </row>
    <row r="43" spans="1:51" ht="13.5" customHeight="1" hidden="1">
      <c r="A43" s="103">
        <v>1</v>
      </c>
      <c r="B43" s="103">
        <v>39</v>
      </c>
      <c r="C43" s="103">
        <v>39</v>
      </c>
      <c r="D43" s="103">
        <v>39</v>
      </c>
      <c r="Y43" s="105">
        <v>0</v>
      </c>
      <c r="Z43" s="105">
        <v>0</v>
      </c>
      <c r="AA43" s="105">
        <v>0</v>
      </c>
      <c r="AB43" s="105">
        <f t="shared" si="1"/>
        <v>1</v>
      </c>
      <c r="AE43" s="103">
        <f>RANK(s!AV43,s!$AV$5:$AV$104,0)</f>
        <v>1</v>
      </c>
      <c r="AY43" s="107">
        <f>(SUM(Sheet1!AC43:AS43)/-1000)+A43</f>
        <v>1</v>
      </c>
    </row>
    <row r="44" spans="1:51" ht="13.5" customHeight="1" hidden="1">
      <c r="A44" s="103">
        <v>1</v>
      </c>
      <c r="B44" s="103">
        <v>40</v>
      </c>
      <c r="C44" s="103">
        <v>40</v>
      </c>
      <c r="D44" s="103">
        <v>40</v>
      </c>
      <c r="Y44" s="105">
        <v>0</v>
      </c>
      <c r="Z44" s="105">
        <v>0</v>
      </c>
      <c r="AA44" s="105">
        <v>0</v>
      </c>
      <c r="AB44" s="105">
        <f t="shared" si="1"/>
        <v>1</v>
      </c>
      <c r="AE44" s="103">
        <f>RANK(s!AV44,s!$AV$5:$AV$104,0)</f>
        <v>1</v>
      </c>
      <c r="AY44" s="107">
        <f>(SUM(Sheet1!AC44:AS44)/-1000)+A44</f>
        <v>1</v>
      </c>
    </row>
    <row r="45" spans="1:51" ht="13.5" customHeight="1" hidden="1">
      <c r="A45" s="103">
        <v>1</v>
      </c>
      <c r="B45" s="103">
        <v>41</v>
      </c>
      <c r="C45" s="103">
        <v>41</v>
      </c>
      <c r="D45" s="103">
        <v>41</v>
      </c>
      <c r="Y45" s="105">
        <v>0</v>
      </c>
      <c r="Z45" s="105">
        <v>0</v>
      </c>
      <c r="AA45" s="105">
        <v>0</v>
      </c>
      <c r="AB45" s="105">
        <f t="shared" si="1"/>
        <v>1</v>
      </c>
      <c r="AE45" s="103">
        <f>RANK(s!AV45,s!$AV$5:$AV$104,0)</f>
        <v>1</v>
      </c>
      <c r="AY45" s="107">
        <f>(SUM(Sheet1!AC45:AS45)/-1000)+A45</f>
        <v>1</v>
      </c>
    </row>
    <row r="46" spans="1:51" ht="13.5" customHeight="1" hidden="1">
      <c r="A46" s="103">
        <v>1</v>
      </c>
      <c r="B46" s="103">
        <v>42</v>
      </c>
      <c r="C46" s="103">
        <v>42</v>
      </c>
      <c r="D46" s="103">
        <v>42</v>
      </c>
      <c r="Y46" s="105">
        <v>0</v>
      </c>
      <c r="Z46" s="105">
        <v>0</v>
      </c>
      <c r="AA46" s="105">
        <v>0</v>
      </c>
      <c r="AB46" s="105">
        <f t="shared" si="1"/>
        <v>1</v>
      </c>
      <c r="AE46" s="103">
        <f>RANK(s!AV46,s!$AV$5:$AV$104,0)</f>
        <v>1</v>
      </c>
      <c r="AY46" s="107">
        <f>(SUM(Sheet1!AC46:AS46)/-1000)+A46</f>
        <v>1</v>
      </c>
    </row>
    <row r="47" spans="1:51" ht="13.5" customHeight="1" hidden="1">
      <c r="A47" s="103">
        <v>1</v>
      </c>
      <c r="B47" s="103">
        <v>43</v>
      </c>
      <c r="C47" s="103">
        <v>43</v>
      </c>
      <c r="D47" s="103">
        <v>43</v>
      </c>
      <c r="Y47" s="105">
        <v>0</v>
      </c>
      <c r="Z47" s="105">
        <v>0</v>
      </c>
      <c r="AA47" s="105">
        <v>0</v>
      </c>
      <c r="AB47" s="105">
        <f t="shared" si="1"/>
        <v>1</v>
      </c>
      <c r="AE47" s="103">
        <f>RANK(s!AV47,s!$AV$5:$AV$104,0)</f>
        <v>1</v>
      </c>
      <c r="AY47" s="107">
        <f>(SUM(Sheet1!AC47:AS47)/-1000)+A47</f>
        <v>1</v>
      </c>
    </row>
    <row r="48" spans="1:51" ht="13.5" customHeight="1" hidden="1">
      <c r="A48" s="103">
        <v>1</v>
      </c>
      <c r="B48" s="103">
        <v>44</v>
      </c>
      <c r="C48" s="103">
        <v>44</v>
      </c>
      <c r="D48" s="103">
        <v>44</v>
      </c>
      <c r="Y48" s="105">
        <v>0</v>
      </c>
      <c r="Z48" s="105">
        <v>0</v>
      </c>
      <c r="AA48" s="105">
        <v>0</v>
      </c>
      <c r="AB48" s="105">
        <f t="shared" si="1"/>
        <v>1</v>
      </c>
      <c r="AE48" s="103">
        <f>RANK(s!AV48,s!$AV$5:$AV$104,0)</f>
        <v>1</v>
      </c>
      <c r="AY48" s="107">
        <f>(SUM(Sheet1!AC48:AS48)/-1000)+A48</f>
        <v>1</v>
      </c>
    </row>
    <row r="49" spans="1:51" ht="13.5" customHeight="1" hidden="1">
      <c r="A49" s="103">
        <v>1</v>
      </c>
      <c r="B49" s="103">
        <v>45</v>
      </c>
      <c r="C49" s="103">
        <v>45</v>
      </c>
      <c r="D49" s="103">
        <v>45</v>
      </c>
      <c r="Y49" s="105">
        <v>0</v>
      </c>
      <c r="Z49" s="105">
        <v>0</v>
      </c>
      <c r="AA49" s="105">
        <v>0</v>
      </c>
      <c r="AB49" s="105">
        <f t="shared" si="1"/>
        <v>1</v>
      </c>
      <c r="AE49" s="103">
        <f>RANK(s!AV49,s!$AV$5:$AV$104,0)</f>
        <v>1</v>
      </c>
      <c r="AY49" s="107">
        <f>(SUM(Sheet1!AC49:AS49)/-1000)+A49</f>
        <v>1</v>
      </c>
    </row>
    <row r="50" spans="1:51" ht="13.5" customHeight="1" hidden="1">
      <c r="A50" s="103">
        <v>1</v>
      </c>
      <c r="B50" s="103">
        <v>46</v>
      </c>
      <c r="C50" s="103">
        <v>46</v>
      </c>
      <c r="D50" s="103">
        <v>46</v>
      </c>
      <c r="Y50" s="105">
        <v>0</v>
      </c>
      <c r="Z50" s="105">
        <v>0</v>
      </c>
      <c r="AA50" s="105">
        <v>0</v>
      </c>
      <c r="AB50" s="105">
        <f t="shared" si="1"/>
        <v>1</v>
      </c>
      <c r="AE50" s="103">
        <f>RANK(s!AV50,s!$AV$5:$AV$104,0)</f>
        <v>1</v>
      </c>
      <c r="AY50" s="107">
        <f>(SUM(Sheet1!AC50:AS50)/-1000)+A50</f>
        <v>1</v>
      </c>
    </row>
    <row r="51" spans="1:51" ht="13.5" customHeight="1" hidden="1">
      <c r="A51" s="103">
        <v>1</v>
      </c>
      <c r="B51" s="103">
        <v>47</v>
      </c>
      <c r="C51" s="103">
        <v>47</v>
      </c>
      <c r="D51" s="103">
        <v>47</v>
      </c>
      <c r="Y51" s="105">
        <v>0</v>
      </c>
      <c r="Z51" s="105">
        <v>0</v>
      </c>
      <c r="AA51" s="105">
        <v>0</v>
      </c>
      <c r="AB51" s="105">
        <f t="shared" si="1"/>
        <v>1</v>
      </c>
      <c r="AE51" s="103">
        <f>RANK(s!AV51,s!$AV$5:$AV$104,0)</f>
        <v>1</v>
      </c>
      <c r="AY51" s="107">
        <f>(SUM(Sheet1!AC51:AS51)/-1000)+A51</f>
        <v>1</v>
      </c>
    </row>
    <row r="52" spans="1:51" ht="13.5" customHeight="1" hidden="1">
      <c r="A52" s="103">
        <v>1</v>
      </c>
      <c r="B52" s="103">
        <v>48</v>
      </c>
      <c r="C52" s="103">
        <v>48</v>
      </c>
      <c r="D52" s="103">
        <v>48</v>
      </c>
      <c r="Y52" s="105">
        <v>0</v>
      </c>
      <c r="Z52" s="105">
        <v>0</v>
      </c>
      <c r="AA52" s="105">
        <v>0</v>
      </c>
      <c r="AB52" s="105">
        <f t="shared" si="1"/>
        <v>1</v>
      </c>
      <c r="AE52" s="103">
        <f>RANK(s!AV52,s!$AV$5:$AV$104,0)</f>
        <v>1</v>
      </c>
      <c r="AY52" s="107">
        <f>(SUM(Sheet1!AC52:AS52)/-1000)+A52</f>
        <v>1</v>
      </c>
    </row>
    <row r="53" spans="1:51" ht="13.5" customHeight="1" hidden="1">
      <c r="A53" s="103">
        <v>1</v>
      </c>
      <c r="B53" s="103">
        <v>49</v>
      </c>
      <c r="C53" s="103">
        <v>49</v>
      </c>
      <c r="D53" s="103">
        <v>49</v>
      </c>
      <c r="Y53" s="105">
        <v>0</v>
      </c>
      <c r="Z53" s="105">
        <v>0</v>
      </c>
      <c r="AA53" s="105">
        <v>0</v>
      </c>
      <c r="AB53" s="105">
        <f t="shared" si="1"/>
        <v>1</v>
      </c>
      <c r="AE53" s="103">
        <f>RANK(s!AV53,s!$AV$5:$AV$104,0)</f>
        <v>1</v>
      </c>
      <c r="AY53" s="107">
        <f>(SUM(Sheet1!AC53:AS53)/-1000)+A53</f>
        <v>1</v>
      </c>
    </row>
    <row r="54" spans="1:51" ht="13.5" customHeight="1" hidden="1">
      <c r="A54" s="103">
        <v>1</v>
      </c>
      <c r="B54" s="103">
        <v>50</v>
      </c>
      <c r="C54" s="103">
        <v>50</v>
      </c>
      <c r="D54" s="103">
        <v>50</v>
      </c>
      <c r="Y54" s="105">
        <v>0</v>
      </c>
      <c r="Z54" s="105">
        <v>0</v>
      </c>
      <c r="AA54" s="105">
        <v>0</v>
      </c>
      <c r="AB54" s="105">
        <f t="shared" si="1"/>
        <v>1</v>
      </c>
      <c r="AE54" s="103">
        <f>RANK(s!AV54,s!$AV$5:$AV$104,0)</f>
        <v>1</v>
      </c>
      <c r="AY54" s="107">
        <f>(SUM(Sheet1!AC54:AS54)/-1000)+A54</f>
        <v>1</v>
      </c>
    </row>
    <row r="55" spans="1:51" ht="13.5" customHeight="1" hidden="1">
      <c r="A55" s="103">
        <v>1</v>
      </c>
      <c r="B55" s="103">
        <v>51</v>
      </c>
      <c r="C55" s="103">
        <v>51</v>
      </c>
      <c r="D55" s="103">
        <v>51</v>
      </c>
      <c r="Y55" s="105">
        <v>0</v>
      </c>
      <c r="Z55" s="105">
        <v>0</v>
      </c>
      <c r="AA55" s="105">
        <v>0</v>
      </c>
      <c r="AB55" s="105">
        <f t="shared" si="1"/>
        <v>1</v>
      </c>
      <c r="AE55" s="103">
        <f>RANK(s!AV55,s!$AV$5:$AV$104,0)</f>
        <v>1</v>
      </c>
      <c r="AY55" s="107">
        <f>(SUM(Sheet1!AC55:AS55)/-1000)+A55</f>
        <v>1</v>
      </c>
    </row>
    <row r="56" spans="1:51" ht="13.5" customHeight="1" hidden="1">
      <c r="A56" s="103">
        <v>1</v>
      </c>
      <c r="B56" s="103">
        <v>52</v>
      </c>
      <c r="C56" s="103">
        <v>52</v>
      </c>
      <c r="D56" s="103">
        <v>52</v>
      </c>
      <c r="Y56" s="105">
        <v>0</v>
      </c>
      <c r="Z56" s="105">
        <v>0</v>
      </c>
      <c r="AA56" s="105">
        <v>0</v>
      </c>
      <c r="AB56" s="105">
        <f t="shared" si="1"/>
        <v>1</v>
      </c>
      <c r="AE56" s="103">
        <f>RANK(s!AV56,s!$AV$5:$AV$104,0)</f>
        <v>1</v>
      </c>
      <c r="AY56" s="107">
        <f>(SUM(Sheet1!AC56:AS56)/-1000)+A56</f>
        <v>1</v>
      </c>
    </row>
    <row r="57" spans="1:51" ht="13.5" customHeight="1" hidden="1">
      <c r="A57" s="103">
        <v>1</v>
      </c>
      <c r="B57" s="103">
        <v>53</v>
      </c>
      <c r="C57" s="103">
        <v>53</v>
      </c>
      <c r="D57" s="103">
        <v>53</v>
      </c>
      <c r="Y57" s="105">
        <v>0</v>
      </c>
      <c r="Z57" s="105">
        <v>0</v>
      </c>
      <c r="AA57" s="105">
        <v>0</v>
      </c>
      <c r="AB57" s="105">
        <f t="shared" si="1"/>
        <v>1</v>
      </c>
      <c r="AE57" s="103">
        <f>RANK(s!AV57,s!$AV$5:$AV$104,0)</f>
        <v>1</v>
      </c>
      <c r="AY57" s="107">
        <f>(SUM(Sheet1!AC57:AS57)/-1000)+A57</f>
        <v>1</v>
      </c>
    </row>
    <row r="58" spans="1:51" ht="13.5" customHeight="1" hidden="1">
      <c r="A58" s="103">
        <v>1</v>
      </c>
      <c r="B58" s="103">
        <v>54</v>
      </c>
      <c r="C58" s="103">
        <v>54</v>
      </c>
      <c r="D58" s="103">
        <v>54</v>
      </c>
      <c r="Y58" s="105">
        <v>0</v>
      </c>
      <c r="Z58" s="105">
        <v>0</v>
      </c>
      <c r="AA58" s="105">
        <v>0</v>
      </c>
      <c r="AB58" s="105">
        <f t="shared" si="1"/>
        <v>1</v>
      </c>
      <c r="AE58" s="103">
        <f>RANK(s!AV58,s!$AV$5:$AV$104,0)</f>
        <v>1</v>
      </c>
      <c r="AY58" s="107">
        <f>(SUM(Sheet1!AC58:AS58)/-1000)+A58</f>
        <v>1</v>
      </c>
    </row>
    <row r="59" spans="1:51" ht="13.5" customHeight="1" hidden="1">
      <c r="A59" s="103">
        <v>1</v>
      </c>
      <c r="B59" s="103">
        <v>55</v>
      </c>
      <c r="C59" s="103">
        <v>55</v>
      </c>
      <c r="D59" s="103">
        <v>55</v>
      </c>
      <c r="Y59" s="105">
        <v>0</v>
      </c>
      <c r="Z59" s="105">
        <v>0</v>
      </c>
      <c r="AA59" s="105">
        <v>0</v>
      </c>
      <c r="AB59" s="105">
        <f t="shared" si="1"/>
        <v>1</v>
      </c>
      <c r="AE59" s="103">
        <f>RANK(s!AV59,s!$AV$5:$AV$104,0)</f>
        <v>1</v>
      </c>
      <c r="AY59" s="107">
        <f>(SUM(Sheet1!AC59:AS59)/-1000)+A59</f>
        <v>1</v>
      </c>
    </row>
    <row r="60" spans="1:51" ht="13.5" customHeight="1" hidden="1">
      <c r="A60" s="103">
        <v>1</v>
      </c>
      <c r="B60" s="103">
        <v>56</v>
      </c>
      <c r="C60" s="103">
        <v>56</v>
      </c>
      <c r="D60" s="103">
        <v>56</v>
      </c>
      <c r="Y60" s="105">
        <v>0</v>
      </c>
      <c r="Z60" s="105">
        <v>0</v>
      </c>
      <c r="AA60" s="105">
        <v>0</v>
      </c>
      <c r="AB60" s="105">
        <f t="shared" si="1"/>
        <v>1</v>
      </c>
      <c r="AE60" s="103">
        <f>RANK(s!AV60,s!$AV$5:$AV$104,0)</f>
        <v>1</v>
      </c>
      <c r="AY60" s="107">
        <f>(SUM(Sheet1!AC60:AS60)/-1000)+A60</f>
        <v>1</v>
      </c>
    </row>
    <row r="61" spans="1:51" ht="13.5" customHeight="1" hidden="1">
      <c r="A61" s="103">
        <v>1</v>
      </c>
      <c r="B61" s="103">
        <v>57</v>
      </c>
      <c r="C61" s="103">
        <v>57</v>
      </c>
      <c r="D61" s="103">
        <v>57</v>
      </c>
      <c r="Y61" s="105">
        <v>0</v>
      </c>
      <c r="Z61" s="105">
        <v>0</v>
      </c>
      <c r="AA61" s="105">
        <v>0</v>
      </c>
      <c r="AB61" s="105">
        <f t="shared" si="1"/>
        <v>1</v>
      </c>
      <c r="AE61" s="103">
        <f>RANK(s!AV61,s!$AV$5:$AV$104,0)</f>
        <v>1</v>
      </c>
      <c r="AY61" s="107">
        <f>(SUM(Sheet1!AC61:AS61)/-1000)+A61</f>
        <v>1</v>
      </c>
    </row>
    <row r="62" spans="1:51" ht="13.5" customHeight="1" hidden="1">
      <c r="A62" s="103">
        <v>1</v>
      </c>
      <c r="B62" s="103">
        <v>58</v>
      </c>
      <c r="C62" s="103">
        <v>58</v>
      </c>
      <c r="D62" s="103">
        <v>58</v>
      </c>
      <c r="Y62" s="105">
        <v>0</v>
      </c>
      <c r="Z62" s="105">
        <v>0</v>
      </c>
      <c r="AA62" s="105">
        <v>0</v>
      </c>
      <c r="AB62" s="105">
        <f t="shared" si="1"/>
        <v>1</v>
      </c>
      <c r="AE62" s="103">
        <f>RANK(s!AV62,s!$AV$5:$AV$104,0)</f>
        <v>1</v>
      </c>
      <c r="AY62" s="107">
        <f>(SUM(Sheet1!AC62:AS62)/-1000)+A62</f>
        <v>1</v>
      </c>
    </row>
    <row r="63" spans="1:51" ht="13.5" customHeight="1" hidden="1">
      <c r="A63" s="103">
        <v>1</v>
      </c>
      <c r="B63" s="103">
        <v>59</v>
      </c>
      <c r="C63" s="103">
        <v>59</v>
      </c>
      <c r="D63" s="103">
        <v>59</v>
      </c>
      <c r="Y63" s="105">
        <v>0</v>
      </c>
      <c r="Z63" s="105">
        <v>0</v>
      </c>
      <c r="AA63" s="105">
        <v>0</v>
      </c>
      <c r="AB63" s="105">
        <f t="shared" si="1"/>
        <v>1</v>
      </c>
      <c r="AE63" s="103">
        <f>RANK(s!AV63,s!$AV$5:$AV$104,0)</f>
        <v>1</v>
      </c>
      <c r="AY63" s="107">
        <f>(SUM(Sheet1!AC63:AS63)/-1000)+A63</f>
        <v>1</v>
      </c>
    </row>
    <row r="64" spans="1:51" ht="13.5" customHeight="1" hidden="1">
      <c r="A64" s="103">
        <v>1</v>
      </c>
      <c r="B64" s="103">
        <v>60</v>
      </c>
      <c r="C64" s="103">
        <v>60</v>
      </c>
      <c r="D64" s="103">
        <v>60</v>
      </c>
      <c r="Y64" s="105">
        <v>0</v>
      </c>
      <c r="Z64" s="105">
        <v>0</v>
      </c>
      <c r="AA64" s="105">
        <v>0</v>
      </c>
      <c r="AB64" s="105">
        <f t="shared" si="1"/>
        <v>1</v>
      </c>
      <c r="AE64" s="103">
        <f>RANK(s!AV64,s!$AV$5:$AV$104,0)</f>
        <v>1</v>
      </c>
      <c r="AY64" s="107">
        <f>(SUM(Sheet1!AC64:AS64)/-1000)+A64</f>
        <v>1</v>
      </c>
    </row>
    <row r="65" spans="1:51" ht="13.5" customHeight="1" hidden="1">
      <c r="A65" s="103">
        <v>1</v>
      </c>
      <c r="B65" s="103">
        <v>61</v>
      </c>
      <c r="C65" s="103">
        <v>61</v>
      </c>
      <c r="D65" s="103">
        <v>61</v>
      </c>
      <c r="Y65" s="105">
        <v>0</v>
      </c>
      <c r="Z65" s="105">
        <v>0</v>
      </c>
      <c r="AA65" s="105">
        <v>0</v>
      </c>
      <c r="AB65" s="105">
        <f t="shared" si="1"/>
        <v>1</v>
      </c>
      <c r="AE65" s="103">
        <f>RANK(s!AV65,s!$AV$5:$AV$104,0)</f>
        <v>1</v>
      </c>
      <c r="AY65" s="107">
        <f>(SUM(Sheet1!AC65:AS65)/-1000)+A65</f>
        <v>1</v>
      </c>
    </row>
    <row r="66" spans="1:51" ht="13.5" customHeight="1" hidden="1">
      <c r="A66" s="103">
        <v>1</v>
      </c>
      <c r="B66" s="103">
        <v>62</v>
      </c>
      <c r="C66" s="103">
        <v>62</v>
      </c>
      <c r="D66" s="103">
        <v>62</v>
      </c>
      <c r="Y66" s="105">
        <v>0</v>
      </c>
      <c r="Z66" s="105">
        <v>0</v>
      </c>
      <c r="AA66" s="105">
        <v>0</v>
      </c>
      <c r="AB66" s="105">
        <f t="shared" si="1"/>
        <v>1</v>
      </c>
      <c r="AE66" s="103">
        <f>RANK(s!AV66,s!$AV$5:$AV$104,0)</f>
        <v>1</v>
      </c>
      <c r="AY66" s="107">
        <f>(SUM(Sheet1!AC66:AS66)/-1000)+A66</f>
        <v>1</v>
      </c>
    </row>
    <row r="67" spans="1:51" ht="13.5" customHeight="1" hidden="1">
      <c r="A67" s="103">
        <v>1</v>
      </c>
      <c r="B67" s="103">
        <v>63</v>
      </c>
      <c r="C67" s="103">
        <v>63</v>
      </c>
      <c r="D67" s="103">
        <v>63</v>
      </c>
      <c r="Y67" s="105">
        <v>0</v>
      </c>
      <c r="Z67" s="105">
        <v>0</v>
      </c>
      <c r="AA67" s="105">
        <v>0</v>
      </c>
      <c r="AB67" s="105">
        <f t="shared" si="1"/>
        <v>1</v>
      </c>
      <c r="AE67" s="103">
        <f>RANK(s!AV67,s!$AV$5:$AV$104,0)</f>
        <v>1</v>
      </c>
      <c r="AY67" s="107">
        <f>(SUM(Sheet1!AC67:AS67)/-1000)+A67</f>
        <v>1</v>
      </c>
    </row>
    <row r="68" spans="1:51" ht="13.5" customHeight="1" hidden="1">
      <c r="A68" s="103">
        <v>1</v>
      </c>
      <c r="B68" s="103">
        <v>64</v>
      </c>
      <c r="C68" s="103">
        <v>64</v>
      </c>
      <c r="D68" s="103">
        <v>64</v>
      </c>
      <c r="Y68" s="105">
        <v>0</v>
      </c>
      <c r="Z68" s="105">
        <v>0</v>
      </c>
      <c r="AA68" s="105">
        <v>0</v>
      </c>
      <c r="AB68" s="105">
        <f t="shared" si="1"/>
        <v>1</v>
      </c>
      <c r="AE68" s="103">
        <f>RANK(s!AV68,s!$AV$5:$AV$104,0)</f>
        <v>1</v>
      </c>
      <c r="AY68" s="107">
        <f>(SUM(Sheet1!AC68:AS68)/-1000)+A68</f>
        <v>1</v>
      </c>
    </row>
    <row r="69" spans="1:51" ht="13.5" customHeight="1" hidden="1">
      <c r="A69" s="103">
        <v>1</v>
      </c>
      <c r="B69" s="103">
        <v>65</v>
      </c>
      <c r="C69" s="103">
        <v>65</v>
      </c>
      <c r="D69" s="103">
        <v>65</v>
      </c>
      <c r="Y69" s="105">
        <v>0</v>
      </c>
      <c r="Z69" s="105">
        <v>0</v>
      </c>
      <c r="AA69" s="105">
        <v>0</v>
      </c>
      <c r="AB69" s="105">
        <f aca="true" t="shared" si="2" ref="AB69:AB104">RANK(AY69,$AY$5:$AY$104,1)</f>
        <v>1</v>
      </c>
      <c r="AE69" s="103">
        <f>RANK(s!AV69,s!$AV$5:$AV$104,0)</f>
        <v>1</v>
      </c>
      <c r="AY69" s="107">
        <f>(SUM(Sheet1!AC69:AS69)/-1000)+A69</f>
        <v>1</v>
      </c>
    </row>
    <row r="70" spans="1:51" ht="13.5" customHeight="1" hidden="1">
      <c r="A70" s="103">
        <v>1</v>
      </c>
      <c r="B70" s="103">
        <v>66</v>
      </c>
      <c r="C70" s="103">
        <v>66</v>
      </c>
      <c r="D70" s="103">
        <v>66</v>
      </c>
      <c r="Y70" s="105">
        <v>0</v>
      </c>
      <c r="Z70" s="105">
        <v>0</v>
      </c>
      <c r="AA70" s="105">
        <v>0</v>
      </c>
      <c r="AB70" s="105">
        <f t="shared" si="2"/>
        <v>1</v>
      </c>
      <c r="AE70" s="103">
        <f>RANK(s!AV70,s!$AV$5:$AV$104,0)</f>
        <v>1</v>
      </c>
      <c r="AY70" s="107">
        <f>(SUM(Sheet1!AC70:AS70)/-1000)+A70</f>
        <v>1</v>
      </c>
    </row>
    <row r="71" spans="1:51" ht="13.5" customHeight="1" hidden="1">
      <c r="A71" s="103">
        <v>1</v>
      </c>
      <c r="B71" s="103">
        <v>67</v>
      </c>
      <c r="C71" s="103">
        <v>67</v>
      </c>
      <c r="D71" s="103">
        <v>67</v>
      </c>
      <c r="Y71" s="105">
        <v>0</v>
      </c>
      <c r="Z71" s="105">
        <v>0</v>
      </c>
      <c r="AA71" s="105">
        <v>0</v>
      </c>
      <c r="AB71" s="105">
        <f t="shared" si="2"/>
        <v>1</v>
      </c>
      <c r="AE71" s="103">
        <f>RANK(s!AV71,s!$AV$5:$AV$104,0)</f>
        <v>1</v>
      </c>
      <c r="AY71" s="107">
        <f>(SUM(Sheet1!AC71:AS71)/-1000)+A71</f>
        <v>1</v>
      </c>
    </row>
    <row r="72" spans="1:51" ht="13.5" customHeight="1" hidden="1">
      <c r="A72" s="103">
        <v>1</v>
      </c>
      <c r="B72" s="103">
        <v>68</v>
      </c>
      <c r="C72" s="103">
        <v>68</v>
      </c>
      <c r="D72" s="103">
        <v>68</v>
      </c>
      <c r="Y72" s="105">
        <v>0</v>
      </c>
      <c r="Z72" s="105">
        <v>0</v>
      </c>
      <c r="AA72" s="105">
        <v>0</v>
      </c>
      <c r="AB72" s="105">
        <f t="shared" si="2"/>
        <v>1</v>
      </c>
      <c r="AE72" s="103">
        <f>RANK(s!AV72,s!$AV$5:$AV$104,0)</f>
        <v>1</v>
      </c>
      <c r="AY72" s="107">
        <f>(SUM(Sheet1!AC72:AS72)/-1000)+A72</f>
        <v>1</v>
      </c>
    </row>
    <row r="73" spans="1:51" ht="13.5" customHeight="1" hidden="1">
      <c r="A73" s="103">
        <v>1</v>
      </c>
      <c r="B73" s="103">
        <v>69</v>
      </c>
      <c r="C73" s="103">
        <v>69</v>
      </c>
      <c r="D73" s="103">
        <v>69</v>
      </c>
      <c r="Y73" s="105">
        <v>0</v>
      </c>
      <c r="Z73" s="105">
        <v>0</v>
      </c>
      <c r="AA73" s="105">
        <v>0</v>
      </c>
      <c r="AB73" s="105">
        <f t="shared" si="2"/>
        <v>1</v>
      </c>
      <c r="AE73" s="103">
        <f>RANK(s!AV73,s!$AV$5:$AV$104,0)</f>
        <v>1</v>
      </c>
      <c r="AY73" s="107">
        <f>(SUM(Sheet1!AC73:AS73)/-1000)+A73</f>
        <v>1</v>
      </c>
    </row>
    <row r="74" spans="1:51" ht="13.5" customHeight="1" hidden="1">
      <c r="A74" s="103">
        <v>1</v>
      </c>
      <c r="B74" s="103">
        <v>70</v>
      </c>
      <c r="C74" s="103">
        <v>70</v>
      </c>
      <c r="D74" s="103">
        <v>70</v>
      </c>
      <c r="Y74" s="105">
        <v>0</v>
      </c>
      <c r="Z74" s="105">
        <v>0</v>
      </c>
      <c r="AA74" s="105">
        <v>0</v>
      </c>
      <c r="AB74" s="105">
        <f t="shared" si="2"/>
        <v>1</v>
      </c>
      <c r="AE74" s="103">
        <f>RANK(s!AV74,s!$AV$5:$AV$104,0)</f>
        <v>1</v>
      </c>
      <c r="AY74" s="107">
        <f>(SUM(Sheet1!AC74:AS74)/-1000)+A74</f>
        <v>1</v>
      </c>
    </row>
    <row r="75" spans="1:51" ht="13.5" customHeight="1" hidden="1">
      <c r="A75" s="103">
        <v>1</v>
      </c>
      <c r="B75" s="103">
        <v>71</v>
      </c>
      <c r="C75" s="103">
        <v>71</v>
      </c>
      <c r="D75" s="103">
        <v>71</v>
      </c>
      <c r="Y75" s="105">
        <v>0</v>
      </c>
      <c r="Z75" s="105">
        <v>0</v>
      </c>
      <c r="AA75" s="105">
        <v>0</v>
      </c>
      <c r="AB75" s="105">
        <f t="shared" si="2"/>
        <v>1</v>
      </c>
      <c r="AE75" s="103">
        <f>RANK(s!AV75,s!$AV$5:$AV$104,0)</f>
        <v>1</v>
      </c>
      <c r="AY75" s="107">
        <f>(SUM(Sheet1!AC75:AS75)/-1000)+A75</f>
        <v>1</v>
      </c>
    </row>
    <row r="76" spans="1:51" ht="13.5" customHeight="1" hidden="1">
      <c r="A76" s="103">
        <v>1</v>
      </c>
      <c r="B76" s="103">
        <v>72</v>
      </c>
      <c r="C76" s="103">
        <v>72</v>
      </c>
      <c r="D76" s="103">
        <v>72</v>
      </c>
      <c r="Y76" s="105">
        <v>0</v>
      </c>
      <c r="Z76" s="105">
        <v>0</v>
      </c>
      <c r="AA76" s="105">
        <v>0</v>
      </c>
      <c r="AB76" s="105">
        <f t="shared" si="2"/>
        <v>1</v>
      </c>
      <c r="AE76" s="103">
        <f>RANK(s!AV76,s!$AV$5:$AV$104,0)</f>
        <v>1</v>
      </c>
      <c r="AY76" s="107">
        <f>(SUM(Sheet1!AC76:AS76)/-1000)+A76</f>
        <v>1</v>
      </c>
    </row>
    <row r="77" spans="1:51" ht="13.5" customHeight="1" hidden="1">
      <c r="A77" s="103">
        <v>1</v>
      </c>
      <c r="B77" s="103">
        <v>73</v>
      </c>
      <c r="C77" s="103">
        <v>73</v>
      </c>
      <c r="D77" s="103">
        <v>73</v>
      </c>
      <c r="Y77" s="105">
        <v>0</v>
      </c>
      <c r="Z77" s="105">
        <v>0</v>
      </c>
      <c r="AA77" s="105">
        <v>0</v>
      </c>
      <c r="AB77" s="105">
        <f t="shared" si="2"/>
        <v>1</v>
      </c>
      <c r="AE77" s="103">
        <f>RANK(s!AV77,s!$AV$5:$AV$104,0)</f>
        <v>1</v>
      </c>
      <c r="AY77" s="107">
        <f>(SUM(Sheet1!AC77:AS77)/-1000)+A77</f>
        <v>1</v>
      </c>
    </row>
    <row r="78" spans="1:51" ht="13.5" customHeight="1" hidden="1">
      <c r="A78" s="103">
        <v>1</v>
      </c>
      <c r="B78" s="103">
        <v>74</v>
      </c>
      <c r="C78" s="103">
        <v>74</v>
      </c>
      <c r="D78" s="103">
        <v>74</v>
      </c>
      <c r="Y78" s="105">
        <v>0</v>
      </c>
      <c r="Z78" s="105">
        <v>0</v>
      </c>
      <c r="AA78" s="105">
        <v>0</v>
      </c>
      <c r="AB78" s="105">
        <f t="shared" si="2"/>
        <v>1</v>
      </c>
      <c r="AE78" s="103">
        <f>RANK(s!AV78,s!$AV$5:$AV$104,0)</f>
        <v>1</v>
      </c>
      <c r="AY78" s="107">
        <f>(SUM(Sheet1!AC78:AS78)/-1000)+A78</f>
        <v>1</v>
      </c>
    </row>
    <row r="79" spans="1:51" ht="13.5" customHeight="1" hidden="1">
      <c r="A79" s="103">
        <v>1</v>
      </c>
      <c r="B79" s="103">
        <v>75</v>
      </c>
      <c r="C79" s="103">
        <v>75</v>
      </c>
      <c r="D79" s="103">
        <v>75</v>
      </c>
      <c r="Y79" s="105">
        <v>0</v>
      </c>
      <c r="Z79" s="105">
        <v>0</v>
      </c>
      <c r="AA79" s="105">
        <v>0</v>
      </c>
      <c r="AB79" s="105">
        <f t="shared" si="2"/>
        <v>1</v>
      </c>
      <c r="AE79" s="103">
        <f>RANK(s!AV79,s!$AV$5:$AV$104,0)</f>
        <v>1</v>
      </c>
      <c r="AY79" s="107">
        <f>(SUM(Sheet1!AC79:AS79)/-1000)+A79</f>
        <v>1</v>
      </c>
    </row>
    <row r="80" spans="1:51" ht="13.5" customHeight="1" hidden="1">
      <c r="A80" s="103">
        <v>1</v>
      </c>
      <c r="B80" s="103">
        <v>76</v>
      </c>
      <c r="C80" s="103">
        <v>76</v>
      </c>
      <c r="D80" s="103">
        <v>76</v>
      </c>
      <c r="Y80" s="105">
        <v>0</v>
      </c>
      <c r="Z80" s="105">
        <v>0</v>
      </c>
      <c r="AA80" s="105">
        <v>0</v>
      </c>
      <c r="AB80" s="105">
        <f t="shared" si="2"/>
        <v>1</v>
      </c>
      <c r="AE80" s="103">
        <f>RANK(s!AV80,s!$AV$5:$AV$104,0)</f>
        <v>1</v>
      </c>
      <c r="AY80" s="107">
        <f>(SUM(Sheet1!AC80:AS80)/-1000)+A80</f>
        <v>1</v>
      </c>
    </row>
    <row r="81" spans="1:51" ht="13.5" customHeight="1" hidden="1">
      <c r="A81" s="103">
        <v>1</v>
      </c>
      <c r="B81" s="103">
        <v>77</v>
      </c>
      <c r="C81" s="103">
        <v>77</v>
      </c>
      <c r="D81" s="103">
        <v>77</v>
      </c>
      <c r="Y81" s="105">
        <v>0</v>
      </c>
      <c r="Z81" s="105">
        <v>0</v>
      </c>
      <c r="AA81" s="105">
        <v>0</v>
      </c>
      <c r="AB81" s="105">
        <f t="shared" si="2"/>
        <v>1</v>
      </c>
      <c r="AE81" s="103">
        <f>RANK(s!AV81,s!$AV$5:$AV$104,0)</f>
        <v>1</v>
      </c>
      <c r="AY81" s="107">
        <f>(SUM(Sheet1!AC81:AS81)/-1000)+A81</f>
        <v>1</v>
      </c>
    </row>
    <row r="82" spans="1:51" ht="13.5" customHeight="1" hidden="1">
      <c r="A82" s="103">
        <v>1</v>
      </c>
      <c r="B82" s="103">
        <v>78</v>
      </c>
      <c r="C82" s="103">
        <v>78</v>
      </c>
      <c r="D82" s="103">
        <v>78</v>
      </c>
      <c r="Y82" s="105">
        <v>0</v>
      </c>
      <c r="Z82" s="105">
        <v>0</v>
      </c>
      <c r="AA82" s="105">
        <v>0</v>
      </c>
      <c r="AB82" s="105">
        <f t="shared" si="2"/>
        <v>1</v>
      </c>
      <c r="AE82" s="103">
        <f>RANK(s!AV82,s!$AV$5:$AV$104,0)</f>
        <v>1</v>
      </c>
      <c r="AY82" s="107">
        <f>(SUM(Sheet1!AC82:AS82)/-1000)+A82</f>
        <v>1</v>
      </c>
    </row>
    <row r="83" spans="1:51" ht="13.5" customHeight="1" hidden="1">
      <c r="A83" s="103">
        <v>1</v>
      </c>
      <c r="B83" s="103">
        <v>79</v>
      </c>
      <c r="C83" s="103">
        <v>79</v>
      </c>
      <c r="D83" s="103">
        <v>79</v>
      </c>
      <c r="Y83" s="105">
        <v>0</v>
      </c>
      <c r="Z83" s="105">
        <v>0</v>
      </c>
      <c r="AA83" s="105">
        <v>0</v>
      </c>
      <c r="AB83" s="105">
        <f t="shared" si="2"/>
        <v>1</v>
      </c>
      <c r="AE83" s="103">
        <f>RANK(s!AV83,s!$AV$5:$AV$104,0)</f>
        <v>1</v>
      </c>
      <c r="AY83" s="107">
        <f>(SUM(Sheet1!AC83:AS83)/-1000)+A83</f>
        <v>1</v>
      </c>
    </row>
    <row r="84" spans="1:51" ht="13.5" customHeight="1" hidden="1">
      <c r="A84" s="103">
        <v>1</v>
      </c>
      <c r="B84" s="103">
        <v>80</v>
      </c>
      <c r="C84" s="103">
        <v>80</v>
      </c>
      <c r="D84" s="103">
        <v>80</v>
      </c>
      <c r="Y84" s="105">
        <v>0</v>
      </c>
      <c r="Z84" s="105">
        <v>0</v>
      </c>
      <c r="AA84" s="105">
        <v>0</v>
      </c>
      <c r="AB84" s="105">
        <f t="shared" si="2"/>
        <v>1</v>
      </c>
      <c r="AE84" s="103">
        <f>RANK(s!AV84,s!$AV$5:$AV$104,0)</f>
        <v>1</v>
      </c>
      <c r="AY84" s="107">
        <f>(SUM(Sheet1!AC84:AS84)/-1000)+A84</f>
        <v>1</v>
      </c>
    </row>
    <row r="85" spans="1:51" ht="13.5" customHeight="1" hidden="1">
      <c r="A85" s="103">
        <v>1</v>
      </c>
      <c r="B85" s="103">
        <v>81</v>
      </c>
      <c r="C85" s="103">
        <v>81</v>
      </c>
      <c r="D85" s="103">
        <v>81</v>
      </c>
      <c r="Y85" s="105">
        <v>0</v>
      </c>
      <c r="Z85" s="105">
        <v>0</v>
      </c>
      <c r="AA85" s="105">
        <v>0</v>
      </c>
      <c r="AB85" s="105">
        <f t="shared" si="2"/>
        <v>1</v>
      </c>
      <c r="AE85" s="103">
        <f>RANK(s!AV85,s!$AV$5:$AV$104,0)</f>
        <v>1</v>
      </c>
      <c r="AY85" s="107">
        <f>(SUM(Sheet1!AC85:AS85)/-1000)+A85</f>
        <v>1</v>
      </c>
    </row>
    <row r="86" spans="1:51" ht="13.5" customHeight="1" hidden="1">
      <c r="A86" s="103">
        <v>1</v>
      </c>
      <c r="B86" s="103">
        <v>82</v>
      </c>
      <c r="C86" s="103">
        <v>82</v>
      </c>
      <c r="D86" s="103">
        <v>82</v>
      </c>
      <c r="Y86" s="105">
        <v>0</v>
      </c>
      <c r="Z86" s="105">
        <v>0</v>
      </c>
      <c r="AA86" s="105">
        <v>0</v>
      </c>
      <c r="AB86" s="105">
        <f t="shared" si="2"/>
        <v>1</v>
      </c>
      <c r="AE86" s="103">
        <f>RANK(s!AV86,s!$AV$5:$AV$104,0)</f>
        <v>1</v>
      </c>
      <c r="AY86" s="107">
        <f>(SUM(Sheet1!AC86:AS86)/-1000)+A86</f>
        <v>1</v>
      </c>
    </row>
    <row r="87" spans="1:51" ht="13.5" customHeight="1" hidden="1">
      <c r="A87" s="103">
        <v>1</v>
      </c>
      <c r="B87" s="103">
        <v>83</v>
      </c>
      <c r="C87" s="103">
        <v>83</v>
      </c>
      <c r="D87" s="103">
        <v>83</v>
      </c>
      <c r="Y87" s="105">
        <v>0</v>
      </c>
      <c r="Z87" s="105">
        <v>0</v>
      </c>
      <c r="AA87" s="105">
        <v>0</v>
      </c>
      <c r="AB87" s="105">
        <f t="shared" si="2"/>
        <v>1</v>
      </c>
      <c r="AE87" s="103">
        <f>RANK(s!AV87,s!$AV$5:$AV$104,0)</f>
        <v>1</v>
      </c>
      <c r="AY87" s="107">
        <f>(SUM(Sheet1!AC87:AS87)/-1000)+A87</f>
        <v>1</v>
      </c>
    </row>
    <row r="88" spans="1:51" ht="13.5" customHeight="1" hidden="1">
      <c r="A88" s="103">
        <v>1</v>
      </c>
      <c r="B88" s="103">
        <v>84</v>
      </c>
      <c r="C88" s="103">
        <v>84</v>
      </c>
      <c r="D88" s="103">
        <v>84</v>
      </c>
      <c r="Y88" s="105">
        <v>0</v>
      </c>
      <c r="Z88" s="105">
        <v>0</v>
      </c>
      <c r="AA88" s="105">
        <v>0</v>
      </c>
      <c r="AB88" s="105">
        <f t="shared" si="2"/>
        <v>1</v>
      </c>
      <c r="AE88" s="103">
        <f>RANK(s!AV88,s!$AV$5:$AV$104,0)</f>
        <v>1</v>
      </c>
      <c r="AY88" s="107">
        <f>(SUM(Sheet1!AC88:AS88)/-1000)+A88</f>
        <v>1</v>
      </c>
    </row>
    <row r="89" spans="1:51" ht="13.5" customHeight="1" hidden="1">
      <c r="A89" s="103">
        <v>1</v>
      </c>
      <c r="B89" s="103">
        <v>85</v>
      </c>
      <c r="C89" s="103">
        <v>85</v>
      </c>
      <c r="D89" s="103">
        <v>85</v>
      </c>
      <c r="Y89" s="105">
        <v>0</v>
      </c>
      <c r="Z89" s="105">
        <v>0</v>
      </c>
      <c r="AA89" s="105">
        <v>0</v>
      </c>
      <c r="AB89" s="105">
        <f t="shared" si="2"/>
        <v>1</v>
      </c>
      <c r="AE89" s="103">
        <f>RANK(s!AV89,s!$AV$5:$AV$104,0)</f>
        <v>1</v>
      </c>
      <c r="AY89" s="107">
        <f>(SUM(Sheet1!AC89:AS89)/-1000)+A89</f>
        <v>1</v>
      </c>
    </row>
    <row r="90" spans="1:51" ht="13.5" customHeight="1" hidden="1">
      <c r="A90" s="103">
        <v>1</v>
      </c>
      <c r="B90" s="103">
        <v>86</v>
      </c>
      <c r="C90" s="103">
        <v>86</v>
      </c>
      <c r="D90" s="103">
        <v>86</v>
      </c>
      <c r="Y90" s="105">
        <v>0</v>
      </c>
      <c r="Z90" s="105">
        <v>0</v>
      </c>
      <c r="AA90" s="105">
        <v>0</v>
      </c>
      <c r="AB90" s="105">
        <f t="shared" si="2"/>
        <v>1</v>
      </c>
      <c r="AE90" s="103">
        <f>RANK(s!AV90,s!$AV$5:$AV$104,0)</f>
        <v>1</v>
      </c>
      <c r="AY90" s="107">
        <f>(SUM(Sheet1!AC90:AS90)/-1000)+A90</f>
        <v>1</v>
      </c>
    </row>
    <row r="91" spans="1:51" ht="13.5" customHeight="1" hidden="1">
      <c r="A91" s="103">
        <v>1</v>
      </c>
      <c r="B91" s="103">
        <v>87</v>
      </c>
      <c r="C91" s="103">
        <v>87</v>
      </c>
      <c r="D91" s="103">
        <v>87</v>
      </c>
      <c r="Y91" s="105">
        <v>0</v>
      </c>
      <c r="Z91" s="105">
        <v>0</v>
      </c>
      <c r="AA91" s="105">
        <v>0</v>
      </c>
      <c r="AB91" s="105">
        <f t="shared" si="2"/>
        <v>1</v>
      </c>
      <c r="AE91" s="103">
        <f>RANK(s!AV91,s!$AV$5:$AV$104,0)</f>
        <v>1</v>
      </c>
      <c r="AY91" s="107">
        <f>(SUM(Sheet1!AC91:AS91)/-1000)+A91</f>
        <v>1</v>
      </c>
    </row>
    <row r="92" spans="1:51" ht="13.5" customHeight="1" hidden="1">
      <c r="A92" s="103">
        <v>1</v>
      </c>
      <c r="B92" s="103">
        <v>88</v>
      </c>
      <c r="C92" s="103">
        <v>88</v>
      </c>
      <c r="D92" s="103">
        <v>88</v>
      </c>
      <c r="Y92" s="105">
        <v>0</v>
      </c>
      <c r="Z92" s="105">
        <v>0</v>
      </c>
      <c r="AA92" s="105">
        <v>0</v>
      </c>
      <c r="AB92" s="105">
        <f t="shared" si="2"/>
        <v>1</v>
      </c>
      <c r="AE92" s="103">
        <f>RANK(s!AV92,s!$AV$5:$AV$104,0)</f>
        <v>1</v>
      </c>
      <c r="AY92" s="107">
        <f>(SUM(Sheet1!AC92:AS92)/-1000)+A92</f>
        <v>1</v>
      </c>
    </row>
    <row r="93" spans="1:51" ht="13.5" customHeight="1" hidden="1">
      <c r="A93" s="103">
        <v>1</v>
      </c>
      <c r="B93" s="103">
        <v>89</v>
      </c>
      <c r="C93" s="103">
        <v>89</v>
      </c>
      <c r="D93" s="103">
        <v>89</v>
      </c>
      <c r="Y93" s="105">
        <v>0</v>
      </c>
      <c r="Z93" s="105">
        <v>0</v>
      </c>
      <c r="AA93" s="105">
        <v>0</v>
      </c>
      <c r="AB93" s="105">
        <f t="shared" si="2"/>
        <v>1</v>
      </c>
      <c r="AE93" s="103">
        <f>RANK(s!AV93,s!$AV$5:$AV$104,0)</f>
        <v>1</v>
      </c>
      <c r="AY93" s="107">
        <f>(SUM(Sheet1!AC93:AS93)/-1000)+A93</f>
        <v>1</v>
      </c>
    </row>
    <row r="94" spans="1:51" ht="13.5" customHeight="1" hidden="1">
      <c r="A94" s="103">
        <v>1</v>
      </c>
      <c r="B94" s="103">
        <v>90</v>
      </c>
      <c r="C94" s="103">
        <v>90</v>
      </c>
      <c r="D94" s="103">
        <v>90</v>
      </c>
      <c r="Y94" s="105">
        <v>0</v>
      </c>
      <c r="Z94" s="105">
        <v>0</v>
      </c>
      <c r="AA94" s="105">
        <v>0</v>
      </c>
      <c r="AB94" s="105">
        <f t="shared" si="2"/>
        <v>1</v>
      </c>
      <c r="AE94" s="103">
        <f>RANK(s!AV94,s!$AV$5:$AV$104,0)</f>
        <v>1</v>
      </c>
      <c r="AY94" s="107">
        <f>(SUM(Sheet1!AC94:AS94)/-1000)+A94</f>
        <v>1</v>
      </c>
    </row>
    <row r="95" spans="1:51" ht="13.5" customHeight="1" hidden="1">
      <c r="A95" s="103">
        <v>1</v>
      </c>
      <c r="B95" s="103">
        <v>91</v>
      </c>
      <c r="C95" s="103">
        <v>91</v>
      </c>
      <c r="D95" s="103">
        <v>91</v>
      </c>
      <c r="Y95" s="105">
        <v>0</v>
      </c>
      <c r="Z95" s="105">
        <v>0</v>
      </c>
      <c r="AA95" s="105">
        <v>0</v>
      </c>
      <c r="AB95" s="105">
        <f t="shared" si="2"/>
        <v>1</v>
      </c>
      <c r="AE95" s="103">
        <f>RANK(s!AV95,s!$AV$5:$AV$104,0)</f>
        <v>1</v>
      </c>
      <c r="AY95" s="107">
        <f>(SUM(Sheet1!AC95:AS95)/-1000)+A95</f>
        <v>1</v>
      </c>
    </row>
    <row r="96" spans="1:51" ht="13.5" customHeight="1" hidden="1">
      <c r="A96" s="103">
        <v>1</v>
      </c>
      <c r="B96" s="103">
        <v>92</v>
      </c>
      <c r="C96" s="103">
        <v>92</v>
      </c>
      <c r="D96" s="103">
        <v>92</v>
      </c>
      <c r="Y96" s="105">
        <v>0</v>
      </c>
      <c r="Z96" s="105">
        <v>0</v>
      </c>
      <c r="AA96" s="105">
        <v>0</v>
      </c>
      <c r="AB96" s="105">
        <f t="shared" si="2"/>
        <v>1</v>
      </c>
      <c r="AE96" s="103">
        <f>RANK(s!AV96,s!$AV$5:$AV$104,0)</f>
        <v>1</v>
      </c>
      <c r="AY96" s="107">
        <f>(SUM(Sheet1!AC96:AS96)/-1000)+A96</f>
        <v>1</v>
      </c>
    </row>
    <row r="97" spans="1:51" ht="13.5" customHeight="1" hidden="1">
      <c r="A97" s="103">
        <v>1</v>
      </c>
      <c r="B97" s="103">
        <v>93</v>
      </c>
      <c r="C97" s="103">
        <v>93</v>
      </c>
      <c r="D97" s="103">
        <v>93</v>
      </c>
      <c r="Y97" s="105">
        <v>0</v>
      </c>
      <c r="Z97" s="105">
        <v>0</v>
      </c>
      <c r="AA97" s="105">
        <v>0</v>
      </c>
      <c r="AB97" s="105">
        <f t="shared" si="2"/>
        <v>1</v>
      </c>
      <c r="AE97" s="103">
        <f>RANK(s!AV97,s!$AV$5:$AV$104,0)</f>
        <v>1</v>
      </c>
      <c r="AY97" s="107">
        <f>(SUM(Sheet1!AC97:AS97)/-1000)+A97</f>
        <v>1</v>
      </c>
    </row>
    <row r="98" spans="1:51" ht="13.5" customHeight="1" hidden="1">
      <c r="A98" s="103">
        <v>1</v>
      </c>
      <c r="B98" s="103">
        <v>94</v>
      </c>
      <c r="C98" s="103">
        <v>94</v>
      </c>
      <c r="D98" s="103">
        <v>94</v>
      </c>
      <c r="Y98" s="105">
        <v>0</v>
      </c>
      <c r="Z98" s="105">
        <v>0</v>
      </c>
      <c r="AA98" s="105">
        <v>0</v>
      </c>
      <c r="AB98" s="105">
        <f t="shared" si="2"/>
        <v>1</v>
      </c>
      <c r="AE98" s="103">
        <f>RANK(s!AV98,s!$AV$5:$AV$104,0)</f>
        <v>1</v>
      </c>
      <c r="AY98" s="107">
        <f>(SUM(Sheet1!AC98:AS98)/-1000)+A98</f>
        <v>1</v>
      </c>
    </row>
    <row r="99" spans="1:51" ht="13.5" customHeight="1" hidden="1">
      <c r="A99" s="103">
        <v>1</v>
      </c>
      <c r="B99" s="103">
        <v>95</v>
      </c>
      <c r="C99" s="103">
        <v>95</v>
      </c>
      <c r="D99" s="103">
        <v>95</v>
      </c>
      <c r="Y99" s="105">
        <v>0</v>
      </c>
      <c r="Z99" s="105">
        <v>0</v>
      </c>
      <c r="AA99" s="105">
        <v>0</v>
      </c>
      <c r="AB99" s="105">
        <f t="shared" si="2"/>
        <v>1</v>
      </c>
      <c r="AE99" s="103">
        <f>RANK(s!AV99,s!$AV$5:$AV$104,0)</f>
        <v>1</v>
      </c>
      <c r="AY99" s="107">
        <f>(SUM(Sheet1!AC99:AS99)/-1000)+A99</f>
        <v>1</v>
      </c>
    </row>
    <row r="100" spans="1:51" ht="13.5" customHeight="1" hidden="1">
      <c r="A100" s="103">
        <v>1</v>
      </c>
      <c r="B100" s="103">
        <v>96</v>
      </c>
      <c r="C100" s="103">
        <v>96</v>
      </c>
      <c r="D100" s="103">
        <v>96</v>
      </c>
      <c r="Y100" s="105">
        <v>0</v>
      </c>
      <c r="Z100" s="105">
        <v>0</v>
      </c>
      <c r="AA100" s="105">
        <v>0</v>
      </c>
      <c r="AB100" s="105">
        <f t="shared" si="2"/>
        <v>1</v>
      </c>
      <c r="AE100" s="103">
        <f>RANK(s!AV100,s!$AV$5:$AV$104,0)</f>
        <v>1</v>
      </c>
      <c r="AY100" s="107">
        <f>(SUM(Sheet1!AC100:AS100)/-1000)+A100</f>
        <v>1</v>
      </c>
    </row>
    <row r="101" spans="1:51" ht="13.5" customHeight="1" hidden="1">
      <c r="A101" s="103">
        <v>1</v>
      </c>
      <c r="B101" s="103">
        <v>97</v>
      </c>
      <c r="C101" s="103">
        <v>97</v>
      </c>
      <c r="D101" s="103">
        <v>97</v>
      </c>
      <c r="Y101" s="105">
        <v>0</v>
      </c>
      <c r="Z101" s="105">
        <v>0</v>
      </c>
      <c r="AA101" s="105">
        <v>0</v>
      </c>
      <c r="AB101" s="105">
        <f t="shared" si="2"/>
        <v>1</v>
      </c>
      <c r="AE101" s="103">
        <f>RANK(s!AV101,s!$AV$5:$AV$104,0)</f>
        <v>1</v>
      </c>
      <c r="AY101" s="107">
        <f>(SUM(Sheet1!AC101:AS101)/-1000)+A101</f>
        <v>1</v>
      </c>
    </row>
    <row r="102" spans="1:51" ht="13.5" customHeight="1" hidden="1">
      <c r="A102" s="103">
        <v>1</v>
      </c>
      <c r="B102" s="103">
        <v>98</v>
      </c>
      <c r="C102" s="103">
        <v>98</v>
      </c>
      <c r="D102" s="103">
        <v>98</v>
      </c>
      <c r="Y102" s="105">
        <v>0</v>
      </c>
      <c r="Z102" s="105">
        <v>0</v>
      </c>
      <c r="AA102" s="105">
        <v>0</v>
      </c>
      <c r="AB102" s="105">
        <f t="shared" si="2"/>
        <v>1</v>
      </c>
      <c r="AE102" s="103">
        <f>RANK(s!AV102,s!$AV$5:$AV$104,0)</f>
        <v>1</v>
      </c>
      <c r="AY102" s="107">
        <f>(SUM(Sheet1!AC102:AS102)/-1000)+A102</f>
        <v>1</v>
      </c>
    </row>
    <row r="103" spans="1:51" ht="13.5" customHeight="1" hidden="1">
      <c r="A103" s="103">
        <v>1</v>
      </c>
      <c r="B103" s="103">
        <v>99</v>
      </c>
      <c r="C103" s="103">
        <v>99</v>
      </c>
      <c r="D103" s="103">
        <v>99</v>
      </c>
      <c r="Y103" s="105">
        <v>0</v>
      </c>
      <c r="Z103" s="105">
        <v>0</v>
      </c>
      <c r="AA103" s="105">
        <v>0</v>
      </c>
      <c r="AB103" s="105">
        <f t="shared" si="2"/>
        <v>1</v>
      </c>
      <c r="AE103" s="103">
        <f>RANK(s!AV103,s!$AV$5:$AV$104,0)</f>
        <v>1</v>
      </c>
      <c r="AY103" s="107">
        <f>(SUM(Sheet1!AC103:AS103)/-1000)+A103</f>
        <v>1</v>
      </c>
    </row>
    <row r="104" spans="1:51" ht="13.5" customHeight="1" hidden="1">
      <c r="A104" s="103">
        <v>1</v>
      </c>
      <c r="B104" s="103">
        <v>100</v>
      </c>
      <c r="C104" s="103">
        <v>100</v>
      </c>
      <c r="D104" s="103">
        <v>100</v>
      </c>
      <c r="Y104" s="105">
        <v>0</v>
      </c>
      <c r="Z104" s="105">
        <v>0</v>
      </c>
      <c r="AA104" s="105">
        <v>0</v>
      </c>
      <c r="AB104" s="105">
        <f t="shared" si="2"/>
        <v>1</v>
      </c>
      <c r="AE104" s="103">
        <f>RANK(s!AV104,s!$AV$5:$AV$104,0)</f>
        <v>1</v>
      </c>
      <c r="AY104" s="107">
        <f>(SUM(Sheet1!AC104:AS104)/-1000)+A104</f>
        <v>1</v>
      </c>
    </row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spans="28:51" ht="13.5" customHeight="1">
      <c r="AB111" s="105" t="e">
        <f>RANK(AY111,$AY$5:$AY$104,1)</f>
        <v>#N/A</v>
      </c>
      <c r="AE111" s="103">
        <f>RANK(s!AV111,s!$AV$5:$AV$104,0)</f>
        <v>1</v>
      </c>
      <c r="AY111" s="107">
        <f>(SUM(Sheet1!AC111:AS111)/-1000)+A111</f>
        <v>0</v>
      </c>
    </row>
  </sheetData>
  <sheetProtection/>
  <protectedRanges>
    <protectedRange sqref="AD2 AE1:AE65536" name="範囲2"/>
    <protectedRange sqref="A1:D104 G1:AA104 E1:F3 E5:F104" name="範囲1"/>
  </protectedRanges>
  <mergeCells count="8">
    <mergeCell ref="U3:V3"/>
    <mergeCell ref="W3:X3"/>
    <mergeCell ref="I3:J3"/>
    <mergeCell ref="K3:L3"/>
    <mergeCell ref="M3:N3"/>
    <mergeCell ref="O3:P3"/>
    <mergeCell ref="Q3:R3"/>
    <mergeCell ref="S3:T3"/>
  </mergeCells>
  <printOptions/>
  <pageMargins left="0.75" right="0.75" top="1" bottom="1" header="0.512" footer="0.512"/>
  <pageSetup orientation="portrait" paperSize="9" r:id="rId1"/>
  <ignoredErrors>
    <ignoredError sqref="AB1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裏野　豊</Manager>
  <Company>090-8556-1951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スイス個人2.1</dc:title>
  <dc:subject>スイス個人100*8</dc:subject>
  <dc:creator>裏野　豊</dc:creator>
  <cp:keywords/>
  <dc:description>2005/2/21</dc:description>
  <cp:lastModifiedBy>裏野豊</cp:lastModifiedBy>
  <cp:lastPrinted>2018-02-03T01:47:22Z</cp:lastPrinted>
  <dcterms:created xsi:type="dcterms:W3CDTF">1997-01-08T22:48:59Z</dcterms:created>
  <dcterms:modified xsi:type="dcterms:W3CDTF">2018-02-24T02:19:06Z</dcterms:modified>
  <cp:category/>
  <cp:version/>
  <cp:contentType/>
  <cp:contentStatus/>
</cp:coreProperties>
</file>